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GDĐT\TO CHUC\QUAN LY BIEN CHE\BIEN CHE\2022\"/>
    </mc:Choice>
  </mc:AlternateContent>
  <bookViews>
    <workbookView xWindow="480" yWindow="30" windowWidth="11355" windowHeight="9210"/>
  </bookViews>
  <sheets>
    <sheet name="BC MAM NON" sheetId="1" r:id="rId1"/>
  </sheets>
  <calcPr calcId="152511"/>
</workbook>
</file>

<file path=xl/calcChain.xml><?xml version="1.0" encoding="utf-8"?>
<calcChain xmlns="http://schemas.openxmlformats.org/spreadsheetml/2006/main">
  <c r="N113" i="1" l="1"/>
  <c r="N112" i="1"/>
  <c r="N111" i="1"/>
  <c r="M113" i="1"/>
  <c r="M112" i="1"/>
  <c r="M111" i="1"/>
  <c r="N106" i="1"/>
  <c r="N105" i="1"/>
  <c r="N104" i="1"/>
  <c r="N103" i="1"/>
  <c r="N102" i="1"/>
  <c r="N101" i="1"/>
  <c r="M106" i="1"/>
  <c r="M105" i="1"/>
  <c r="M104" i="1"/>
  <c r="M103" i="1"/>
  <c r="M102" i="1"/>
  <c r="M101" i="1"/>
  <c r="N96" i="1"/>
  <c r="N95" i="1"/>
  <c r="N94" i="1"/>
  <c r="N93" i="1"/>
  <c r="N92" i="1"/>
  <c r="N91" i="1"/>
  <c r="M96" i="1"/>
  <c r="M95" i="1"/>
  <c r="M94" i="1"/>
  <c r="M93" i="1"/>
  <c r="M92" i="1"/>
  <c r="M91" i="1"/>
  <c r="M85" i="1"/>
  <c r="M84" i="1"/>
  <c r="M83" i="1"/>
  <c r="M82" i="1"/>
  <c r="M81" i="1"/>
  <c r="M80" i="1"/>
  <c r="M42" i="1"/>
  <c r="M41" i="1"/>
  <c r="M40" i="1"/>
  <c r="M35" i="1"/>
  <c r="M34" i="1"/>
  <c r="M33" i="1"/>
  <c r="M32" i="1"/>
  <c r="M31" i="1"/>
  <c r="M30" i="1"/>
  <c r="M25" i="1"/>
  <c r="M24" i="1"/>
  <c r="M23" i="1"/>
  <c r="M22" i="1"/>
  <c r="M21" i="1"/>
  <c r="M20" i="1"/>
  <c r="M14" i="1"/>
  <c r="M13" i="1"/>
  <c r="M12" i="1"/>
  <c r="M11" i="1"/>
  <c r="M10" i="1"/>
  <c r="M9" i="1"/>
  <c r="N42" i="1"/>
  <c r="N41" i="1"/>
  <c r="N40" i="1"/>
  <c r="N35" i="1"/>
  <c r="N34" i="1"/>
  <c r="N33" i="1"/>
  <c r="N32" i="1"/>
  <c r="N31" i="1"/>
  <c r="N30" i="1"/>
  <c r="N25" i="1"/>
  <c r="N24" i="1"/>
  <c r="N23" i="1"/>
  <c r="N22" i="1"/>
  <c r="N21" i="1"/>
  <c r="N20" i="1"/>
  <c r="N85" i="1"/>
  <c r="N84" i="1"/>
  <c r="N83" i="1"/>
  <c r="N82" i="1"/>
  <c r="N81" i="1"/>
  <c r="N80" i="1"/>
  <c r="N14" i="1"/>
  <c r="N13" i="1"/>
  <c r="N12" i="1"/>
  <c r="N11" i="1"/>
  <c r="N10" i="1"/>
  <c r="N9" i="1"/>
  <c r="C143" i="1"/>
  <c r="D143" i="1"/>
  <c r="E143" i="1"/>
  <c r="F143" i="1"/>
  <c r="G143" i="1"/>
  <c r="H143" i="1"/>
  <c r="B148" i="1"/>
  <c r="B147" i="1"/>
  <c r="M15" i="1" l="1"/>
  <c r="B61" i="1" s="1"/>
  <c r="M97" i="1"/>
  <c r="N114" i="1"/>
  <c r="N43" i="1"/>
  <c r="N15" i="1"/>
  <c r="B66" i="1" s="1"/>
  <c r="B72" i="1" s="1"/>
  <c r="N36" i="1"/>
  <c r="M86" i="1"/>
  <c r="B131" i="1" s="1"/>
  <c r="N97" i="1"/>
  <c r="N107" i="1"/>
  <c r="M114" i="1"/>
  <c r="N86" i="1"/>
  <c r="B137" i="1" s="1"/>
  <c r="B143" i="1" s="1"/>
  <c r="N26" i="1"/>
  <c r="M26" i="1"/>
  <c r="M36" i="1"/>
  <c r="M43" i="1"/>
  <c r="M107" i="1"/>
</calcChain>
</file>

<file path=xl/sharedStrings.xml><?xml version="1.0" encoding="utf-8"?>
<sst xmlns="http://schemas.openxmlformats.org/spreadsheetml/2006/main" count="345" uniqueCount="86">
  <si>
    <t>Số lớp</t>
  </si>
  <si>
    <t>Tổng cộng</t>
  </si>
  <si>
    <t xml:space="preserve">Hạng trường </t>
  </si>
  <si>
    <t>Định mức</t>
  </si>
  <si>
    <t>Hiện có</t>
  </si>
  <si>
    <t>Thừa</t>
  </si>
  <si>
    <t>Thiếu</t>
  </si>
  <si>
    <t>Ghi chú</t>
  </si>
  <si>
    <t xml:space="preserve">2. CÁN BỘ QUẢN LÝ  </t>
  </si>
  <si>
    <t>Chức danh</t>
  </si>
  <si>
    <t>Kế toán</t>
  </si>
  <si>
    <t>Thủ quỹ</t>
  </si>
  <si>
    <t>Bảo vệ</t>
  </si>
  <si>
    <t>Biên chế cho phép</t>
  </si>
  <si>
    <t>Biên chế hiện có</t>
  </si>
  <si>
    <t xml:space="preserve">Tổng cộng: </t>
  </si>
  <si>
    <t xml:space="preserve">4. NHÂN VIÊN </t>
  </si>
  <si>
    <t>Y tế</t>
  </si>
  <si>
    <t>Bán trú</t>
  </si>
  <si>
    <t>25---&gt;36 tháng</t>
  </si>
  <si>
    <t>Số tháng- Tuổi</t>
  </si>
  <si>
    <t>3.1 Giáo viên nhà trẻ</t>
  </si>
  <si>
    <t>3.2 Giáo viên mẫu giáo</t>
  </si>
  <si>
    <t xml:space="preserve"> - Giáo viên dạy không bán trú</t>
  </si>
  <si>
    <t xml:space="preserve"> - Giáo viên dạy bán trú</t>
  </si>
  <si>
    <t xml:space="preserve">* Tổng cộng: </t>
  </si>
  <si>
    <t xml:space="preserve">Văn thư </t>
  </si>
  <si>
    <t>(a+b+c)</t>
  </si>
  <si>
    <t>bổ sung</t>
  </si>
  <si>
    <t xml:space="preserve">Đề nghị </t>
  </si>
  <si>
    <t xml:space="preserve">TRƯỜNG - ĐIỂM TRƯỜNG </t>
  </si>
  <si>
    <t xml:space="preserve">TOÀN TRƯỜNG </t>
  </si>
  <si>
    <t>Một buổi</t>
  </si>
  <si>
    <t>TRONG ĐÓ :</t>
  </si>
  <si>
    <t xml:space="preserve"> - Hạng trường: </t>
  </si>
  <si>
    <t xml:space="preserve"> - Số điểm trường: </t>
  </si>
  <si>
    <t>Số cháu</t>
  </si>
  <si>
    <t xml:space="preserve">Số lớp </t>
  </si>
  <si>
    <t xml:space="preserve"> Cơ sở chính</t>
  </si>
  <si>
    <t>Hai buổi</t>
  </si>
  <si>
    <t>Toàn trường</t>
  </si>
  <si>
    <t>Không bán trú</t>
  </si>
  <si>
    <t>Tổng cộng hai buổi</t>
  </si>
  <si>
    <t>3 ---&gt;  12 tháng</t>
  </si>
  <si>
    <t>13---&gt; 24 tháng</t>
  </si>
  <si>
    <t xml:space="preserve">4---&gt; 5 tuổi </t>
  </si>
  <si>
    <t>5---&gt; 6 tuổi</t>
  </si>
  <si>
    <t xml:space="preserve">3 ---&gt; 4 tuổi </t>
  </si>
  <si>
    <t>TRƯỜNG MẦM NON …….</t>
  </si>
  <si>
    <t xml:space="preserve">                            HIỆU TRƯỞNG </t>
  </si>
  <si>
    <t xml:space="preserve">                  (ký, đóng dấu, ghi rõ họ tên)</t>
  </si>
  <si>
    <t xml:space="preserve"> Cơ sở phụ: </t>
  </si>
  <si>
    <t xml:space="preserve">Đề nghị bổ sung </t>
  </si>
  <si>
    <t>3. GIÁO VIÊN (Lưu ý: Ghi số GV chuẩn bị hưu trí  và nghỉ thai sản vào cột ghi chú)</t>
  </si>
  <si>
    <t>Nấu ăn</t>
  </si>
  <si>
    <t>Xác định biên chế</t>
  </si>
  <si>
    <t xml:space="preserve">Nấu </t>
  </si>
  <si>
    <t>ăn</t>
  </si>
  <si>
    <t>Giáo</t>
  </si>
  <si>
    <t>viên</t>
  </si>
  <si>
    <t>HĐLĐCM (b)</t>
  </si>
  <si>
    <t>HĐLĐCM  (b)</t>
  </si>
  <si>
    <t>Tổng cộng (a+b+c)</t>
  </si>
  <si>
    <t>Giáo viên (2)</t>
  </si>
  <si>
    <t>Nhân viên (3)</t>
  </si>
  <si>
    <t>(Điểm trường 1)</t>
  </si>
  <si>
    <t>(Điểm trường 2)</t>
  </si>
  <si>
    <t xml:space="preserve">Tổng cộng </t>
  </si>
  <si>
    <t>VC (a)</t>
  </si>
  <si>
    <t>Giáo
viên</t>
  </si>
  <si>
    <t xml:space="preserve">Nấu
ăn </t>
  </si>
  <si>
    <t>Số tháng - Tuổi</t>
  </si>
  <si>
    <t>2. CÁN BỘ QUẢN LÝ</t>
  </si>
  <si>
    <t>3. GIÁO VIÊN</t>
  </si>
  <si>
    <t>HĐNĐ 161 (c)</t>
  </si>
  <si>
    <t>HĐNĐ 161 
(c)</t>
  </si>
  <si>
    <t xml:space="preserve">1. SỐ LỚP - SỐ HỌC SINH - HẠNG TRƯỜNG - SỐ ĐIỂM TRƯỜNG </t>
  </si>
  <si>
    <t>1. SỐ LỚP - SỐ HỌC SINH - HẠNG TRƯỜNG - SỐ ĐIỂM TRƯỜNG</t>
  </si>
  <si>
    <t>VC
(a)</t>
  </si>
  <si>
    <t>CBQL
 (1)</t>
  </si>
  <si>
    <t>Tổng số 
(1+2+3)</t>
  </si>
  <si>
    <t xml:space="preserve">5. TỔNG HỢP </t>
  </si>
  <si>
    <t>…., ngày  ... tháng ...năm ……….</t>
  </si>
  <si>
    <t>KẾ HOẠCH BIÊN CHẾ NĂM HỌC 2022 - 2023</t>
  </si>
  <si>
    <t>I. TÌNH HÌNH TRƯỜNG LỚP NĂM HỌC 2021 - 2022</t>
  </si>
  <si>
    <t>II. KẾ HOẠCH BIÊN CHẾ NĂM HỌC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</si>
</sst>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u/>
      <sz val="18"/>
      <name val="Times New Roman"/>
      <family val="1"/>
    </font>
    <font>
      <i/>
      <sz val="11"/>
      <name val="Times New Roman"/>
      <family val="1"/>
    </font>
    <font>
      <b/>
      <sz val="10"/>
      <name val="Arial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1" xfId="0" applyFont="1" applyBorder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/>
    <xf numFmtId="0" fontId="6" fillId="0" borderId="2" xfId="0" applyFont="1" applyBorder="1"/>
    <xf numFmtId="0" fontId="6" fillId="0" borderId="3" xfId="0" applyFont="1" applyBorder="1"/>
    <xf numFmtId="0" fontId="5" fillId="0" borderId="4" xfId="0" applyFont="1" applyBorder="1" applyAlignment="1"/>
    <xf numFmtId="0" fontId="5" fillId="0" borderId="4" xfId="0" applyFont="1" applyBorder="1"/>
    <xf numFmtId="0" fontId="4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8" fillId="0" borderId="4" xfId="0" applyFont="1" applyBorder="1"/>
    <xf numFmtId="0" fontId="8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5" fillId="0" borderId="9" xfId="0" applyFont="1" applyBorder="1"/>
    <xf numFmtId="0" fontId="5" fillId="0" borderId="9" xfId="0" applyFont="1" applyBorder="1" applyAlignment="1"/>
    <xf numFmtId="0" fontId="6" fillId="0" borderId="0" xfId="0" applyFont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7" xfId="0" applyFont="1" applyBorder="1"/>
    <xf numFmtId="0" fontId="7" fillId="0" borderId="4" xfId="0" applyFont="1" applyBorder="1"/>
    <xf numFmtId="0" fontId="9" fillId="0" borderId="0" xfId="0" applyFont="1" applyAlignment="1"/>
    <xf numFmtId="0" fontId="5" fillId="0" borderId="7" xfId="0" applyFont="1" applyBorder="1"/>
    <xf numFmtId="0" fontId="5" fillId="0" borderId="0" xfId="0" applyFont="1" applyBorder="1" applyAlignment="1"/>
    <xf numFmtId="0" fontId="6" fillId="0" borderId="1" xfId="0" applyFont="1" applyBorder="1"/>
    <xf numFmtId="0" fontId="4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4" xfId="0" applyFont="1" applyBorder="1" applyAlignment="1"/>
    <xf numFmtId="0" fontId="0" fillId="0" borderId="13" xfId="0" applyBorder="1" applyAlignment="1"/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tabSelected="1" zoomScaleNormal="100" workbookViewId="0">
      <selection activeCell="G15" sqref="G15"/>
    </sheetView>
  </sheetViews>
  <sheetFormatPr defaultRowHeight="12.75" x14ac:dyDescent="0.2"/>
  <cols>
    <col min="1" max="1" width="28" style="1" customWidth="1"/>
    <col min="2" max="2" width="16.42578125" style="1" customWidth="1"/>
    <col min="3" max="3" width="8.85546875" style="1" customWidth="1"/>
    <col min="4" max="4" width="10.5703125" style="1" customWidth="1"/>
    <col min="5" max="5" width="9.42578125" style="1" customWidth="1"/>
    <col min="6" max="6" width="8.42578125" style="1" customWidth="1"/>
    <col min="7" max="7" width="9.140625" style="1"/>
    <col min="8" max="8" width="8.42578125" style="1" customWidth="1"/>
    <col min="9" max="9" width="9.140625" style="1"/>
    <col min="10" max="10" width="9" style="1" customWidth="1"/>
    <col min="11" max="11" width="8" style="1" customWidth="1"/>
    <col min="12" max="12" width="9.5703125" style="1" customWidth="1"/>
    <col min="13" max="13" width="5.140625" style="1" customWidth="1"/>
    <col min="14" max="14" width="4.28515625" style="1" customWidth="1"/>
    <col min="15" max="16384" width="9.140625" style="1"/>
  </cols>
  <sheetData>
    <row r="1" spans="1:14" ht="22.5" customHeight="1" x14ac:dyDescent="0.2">
      <c r="A1" s="65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4" ht="24.75" customHeight="1" x14ac:dyDescent="0.2">
      <c r="A2" s="109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s="54" customFormat="1" ht="22.5" customHeight="1" x14ac:dyDescent="0.3">
      <c r="A3" s="65" t="s">
        <v>84</v>
      </c>
      <c r="B3" s="67"/>
      <c r="C3" s="67"/>
      <c r="D3" s="67"/>
      <c r="E3" s="67"/>
    </row>
    <row r="4" spans="1:14" ht="21" customHeight="1" x14ac:dyDescent="0.25">
      <c r="A4" s="68" t="s">
        <v>76</v>
      </c>
      <c r="B4" s="69"/>
      <c r="C4" s="69"/>
      <c r="D4" s="69"/>
      <c r="E4" s="69"/>
      <c r="F4" s="2"/>
      <c r="G4" s="2"/>
      <c r="H4" s="2"/>
      <c r="I4" s="2"/>
      <c r="J4" s="2"/>
      <c r="K4" s="2"/>
    </row>
    <row r="5" spans="1:14" ht="21" customHeight="1" x14ac:dyDescent="0.25">
      <c r="A5" s="68" t="s">
        <v>34</v>
      </c>
      <c r="B5" s="66"/>
      <c r="C5" s="68" t="s">
        <v>35</v>
      </c>
      <c r="D5" s="69"/>
      <c r="E5" s="2"/>
      <c r="F5" s="2"/>
      <c r="J5" s="2"/>
      <c r="K5" s="2"/>
    </row>
    <row r="6" spans="1:14" ht="12.75" customHeight="1" x14ac:dyDescent="0.25">
      <c r="A6" s="100" t="s">
        <v>30</v>
      </c>
      <c r="B6" s="100" t="s">
        <v>20</v>
      </c>
      <c r="C6" s="88" t="s">
        <v>32</v>
      </c>
      <c r="D6" s="89"/>
      <c r="E6" s="94" t="s">
        <v>39</v>
      </c>
      <c r="F6" s="96"/>
      <c r="G6" s="96"/>
      <c r="H6" s="96"/>
      <c r="I6" s="96"/>
      <c r="J6" s="95"/>
      <c r="K6" s="88" t="s">
        <v>40</v>
      </c>
      <c r="L6" s="89"/>
      <c r="M6" s="84" t="s">
        <v>3</v>
      </c>
      <c r="N6" s="85"/>
    </row>
    <row r="7" spans="1:14" ht="16.5" customHeight="1" x14ac:dyDescent="0.25">
      <c r="A7" s="101"/>
      <c r="B7" s="101"/>
      <c r="C7" s="90"/>
      <c r="D7" s="91"/>
      <c r="E7" s="94" t="s">
        <v>41</v>
      </c>
      <c r="F7" s="95"/>
      <c r="G7" s="94" t="s">
        <v>18</v>
      </c>
      <c r="H7" s="95"/>
      <c r="I7" s="94" t="s">
        <v>42</v>
      </c>
      <c r="J7" s="95"/>
      <c r="K7" s="90"/>
      <c r="L7" s="91"/>
      <c r="M7" s="105" t="s">
        <v>69</v>
      </c>
      <c r="N7" s="105" t="s">
        <v>70</v>
      </c>
    </row>
    <row r="8" spans="1:14" ht="21" customHeight="1" x14ac:dyDescent="0.2">
      <c r="A8" s="99"/>
      <c r="B8" s="99"/>
      <c r="C8" s="70" t="s">
        <v>36</v>
      </c>
      <c r="D8" s="71" t="s">
        <v>0</v>
      </c>
      <c r="E8" s="71" t="s">
        <v>36</v>
      </c>
      <c r="F8" s="71" t="s">
        <v>0</v>
      </c>
      <c r="G8" s="72" t="s">
        <v>36</v>
      </c>
      <c r="H8" s="71" t="s">
        <v>37</v>
      </c>
      <c r="I8" s="72" t="s">
        <v>36</v>
      </c>
      <c r="J8" s="71" t="s">
        <v>37</v>
      </c>
      <c r="K8" s="73" t="s">
        <v>36</v>
      </c>
      <c r="L8" s="73" t="s">
        <v>37</v>
      </c>
      <c r="M8" s="110"/>
      <c r="N8" s="110"/>
    </row>
    <row r="9" spans="1:14" ht="15" x14ac:dyDescent="0.25">
      <c r="A9" s="106" t="s">
        <v>31</v>
      </c>
      <c r="B9" s="11" t="s">
        <v>43</v>
      </c>
      <c r="C9" s="12"/>
      <c r="D9" s="12"/>
      <c r="E9" s="12"/>
      <c r="F9" s="12"/>
      <c r="G9" s="11"/>
      <c r="H9" s="11"/>
      <c r="I9" s="11"/>
      <c r="J9" s="12"/>
      <c r="K9" s="13"/>
      <c r="L9" s="13"/>
      <c r="M9" s="13">
        <f>K9/15*2.5</f>
        <v>0</v>
      </c>
      <c r="N9" s="13">
        <f>G9/35</f>
        <v>0</v>
      </c>
    </row>
    <row r="10" spans="1:14" ht="15" x14ac:dyDescent="0.25">
      <c r="A10" s="107"/>
      <c r="B10" s="11" t="s">
        <v>44</v>
      </c>
      <c r="C10" s="12"/>
      <c r="D10" s="12"/>
      <c r="E10" s="12"/>
      <c r="F10" s="12"/>
      <c r="G10" s="12"/>
      <c r="H10" s="12"/>
      <c r="I10" s="12"/>
      <c r="J10" s="12"/>
      <c r="K10" s="13"/>
      <c r="L10" s="13"/>
      <c r="M10" s="13">
        <f>K10/20*2.5</f>
        <v>0</v>
      </c>
      <c r="N10" s="13">
        <f>G10/35</f>
        <v>0</v>
      </c>
    </row>
    <row r="11" spans="1:14" ht="15" x14ac:dyDescent="0.25">
      <c r="A11" s="107"/>
      <c r="B11" s="11" t="s">
        <v>19</v>
      </c>
      <c r="C11" s="12"/>
      <c r="D11" s="12"/>
      <c r="E11" s="12"/>
      <c r="F11" s="12"/>
      <c r="G11" s="12"/>
      <c r="H11" s="12"/>
      <c r="I11" s="12"/>
      <c r="J11" s="12"/>
      <c r="K11" s="13"/>
      <c r="L11" s="13"/>
      <c r="M11" s="13">
        <f>K11/25*2.5</f>
        <v>0</v>
      </c>
      <c r="N11" s="13">
        <f>G11/35</f>
        <v>0</v>
      </c>
    </row>
    <row r="12" spans="1:14" ht="15" x14ac:dyDescent="0.25">
      <c r="A12" s="107"/>
      <c r="B12" s="11" t="s">
        <v>47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>
        <f>C12/25*1.2+I12/25*2.2</f>
        <v>0</v>
      </c>
      <c r="N12" s="13">
        <f>G12/50</f>
        <v>0</v>
      </c>
    </row>
    <row r="13" spans="1:14" ht="15" x14ac:dyDescent="0.25">
      <c r="A13" s="107"/>
      <c r="B13" s="11" t="s">
        <v>45</v>
      </c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3">
        <f>C13/30*1.2+I13/30*2.2</f>
        <v>0</v>
      </c>
      <c r="N13" s="13">
        <f>G13/50</f>
        <v>0</v>
      </c>
    </row>
    <row r="14" spans="1:14" ht="15" x14ac:dyDescent="0.25">
      <c r="A14" s="107"/>
      <c r="B14" s="11" t="s">
        <v>46</v>
      </c>
      <c r="C14" s="12"/>
      <c r="D14" s="12"/>
      <c r="E14" s="12"/>
      <c r="F14" s="12"/>
      <c r="G14" s="12"/>
      <c r="H14" s="12"/>
      <c r="I14" s="12"/>
      <c r="J14" s="12"/>
      <c r="K14" s="13"/>
      <c r="L14" s="13"/>
      <c r="M14" s="13">
        <f>C14/35*1.2+I14/35*2.2</f>
        <v>0</v>
      </c>
      <c r="N14" s="13">
        <f>G14/50</f>
        <v>0</v>
      </c>
    </row>
    <row r="15" spans="1:14" ht="15" customHeight="1" x14ac:dyDescent="0.2">
      <c r="A15" s="108"/>
      <c r="B15" s="16" t="s">
        <v>15</v>
      </c>
      <c r="C15" s="17"/>
      <c r="D15" s="17"/>
      <c r="E15" s="17"/>
      <c r="F15" s="17"/>
      <c r="G15" s="17"/>
      <c r="H15" s="17"/>
      <c r="I15" s="17"/>
      <c r="J15" s="17"/>
      <c r="K15" s="13"/>
      <c r="L15" s="13"/>
      <c r="M15" s="13">
        <f>SUM(M9:M14)</f>
        <v>0</v>
      </c>
      <c r="N15" s="13">
        <f>SUM(N9:N14)</f>
        <v>0</v>
      </c>
    </row>
    <row r="16" spans="1:14" ht="16.5" customHeight="1" x14ac:dyDescent="0.2">
      <c r="A16" s="78" t="s">
        <v>33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8"/>
      <c r="L16" s="18"/>
    </row>
    <row r="17" spans="1:14" ht="15" x14ac:dyDescent="0.25">
      <c r="A17" s="106" t="s">
        <v>38</v>
      </c>
      <c r="B17" s="100" t="s">
        <v>71</v>
      </c>
      <c r="C17" s="88" t="s">
        <v>32</v>
      </c>
      <c r="D17" s="89"/>
      <c r="E17" s="94" t="s">
        <v>39</v>
      </c>
      <c r="F17" s="96"/>
      <c r="G17" s="96"/>
      <c r="H17" s="96"/>
      <c r="I17" s="96"/>
      <c r="J17" s="95"/>
      <c r="K17" s="88" t="s">
        <v>40</v>
      </c>
      <c r="L17" s="89"/>
      <c r="M17" s="86" t="s">
        <v>3</v>
      </c>
      <c r="N17" s="87"/>
    </row>
    <row r="18" spans="1:14" ht="15" x14ac:dyDescent="0.25">
      <c r="A18" s="107"/>
      <c r="B18" s="101"/>
      <c r="C18" s="90"/>
      <c r="D18" s="91"/>
      <c r="E18" s="94" t="s">
        <v>41</v>
      </c>
      <c r="F18" s="95"/>
      <c r="G18" s="94" t="s">
        <v>18</v>
      </c>
      <c r="H18" s="95"/>
      <c r="I18" s="94" t="s">
        <v>42</v>
      </c>
      <c r="J18" s="95"/>
      <c r="K18" s="90"/>
      <c r="L18" s="91"/>
      <c r="M18" s="105" t="s">
        <v>69</v>
      </c>
      <c r="N18" s="105" t="s">
        <v>70</v>
      </c>
    </row>
    <row r="19" spans="1:14" ht="15" x14ac:dyDescent="0.25">
      <c r="A19" s="107"/>
      <c r="B19" s="99"/>
      <c r="C19" s="7" t="s">
        <v>36</v>
      </c>
      <c r="D19" s="6" t="s">
        <v>0</v>
      </c>
      <c r="E19" s="6" t="s">
        <v>36</v>
      </c>
      <c r="F19" s="6" t="s">
        <v>0</v>
      </c>
      <c r="G19" s="8" t="s">
        <v>36</v>
      </c>
      <c r="H19" s="6" t="s">
        <v>37</v>
      </c>
      <c r="I19" s="8" t="s">
        <v>36</v>
      </c>
      <c r="J19" s="6" t="s">
        <v>37</v>
      </c>
      <c r="K19" s="9" t="s">
        <v>36</v>
      </c>
      <c r="L19" s="9" t="s">
        <v>37</v>
      </c>
      <c r="M19" s="110"/>
      <c r="N19" s="110"/>
    </row>
    <row r="20" spans="1:14" ht="15" x14ac:dyDescent="0.25">
      <c r="A20" s="107"/>
      <c r="B20" s="11" t="s">
        <v>43</v>
      </c>
      <c r="C20" s="12"/>
      <c r="D20" s="12"/>
      <c r="E20" s="12"/>
      <c r="F20" s="12"/>
      <c r="G20" s="11"/>
      <c r="H20" s="11"/>
      <c r="I20" s="11"/>
      <c r="J20" s="12"/>
      <c r="K20" s="13"/>
      <c r="L20" s="13"/>
      <c r="M20" s="13">
        <f>K20/15*2.5</f>
        <v>0</v>
      </c>
      <c r="N20" s="13">
        <f>G20/35</f>
        <v>0</v>
      </c>
    </row>
    <row r="21" spans="1:14" ht="15" x14ac:dyDescent="0.25">
      <c r="A21" s="107"/>
      <c r="B21" s="11" t="s">
        <v>44</v>
      </c>
      <c r="C21" s="12"/>
      <c r="D21" s="12"/>
      <c r="E21" s="12"/>
      <c r="F21" s="12"/>
      <c r="G21" s="12"/>
      <c r="H21" s="12"/>
      <c r="I21" s="12"/>
      <c r="J21" s="12"/>
      <c r="K21" s="13"/>
      <c r="L21" s="13"/>
      <c r="M21" s="13">
        <f>K21/20*2.5</f>
        <v>0</v>
      </c>
      <c r="N21" s="13">
        <f>G21/35</f>
        <v>0</v>
      </c>
    </row>
    <row r="22" spans="1:14" ht="15" x14ac:dyDescent="0.25">
      <c r="A22" s="107"/>
      <c r="B22" s="11" t="s">
        <v>19</v>
      </c>
      <c r="C22" s="12"/>
      <c r="D22" s="12"/>
      <c r="E22" s="12"/>
      <c r="F22" s="12"/>
      <c r="G22" s="12"/>
      <c r="H22" s="12"/>
      <c r="I22" s="12"/>
      <c r="J22" s="12"/>
      <c r="K22" s="13"/>
      <c r="L22" s="13"/>
      <c r="M22" s="13">
        <f>K22/25*2.5</f>
        <v>0</v>
      </c>
      <c r="N22" s="13">
        <f>G22/35</f>
        <v>0</v>
      </c>
    </row>
    <row r="23" spans="1:14" ht="15" x14ac:dyDescent="0.25">
      <c r="A23" s="107"/>
      <c r="B23" s="11" t="s">
        <v>47</v>
      </c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>
        <f>C23/25*1.2+I23/25*2.2</f>
        <v>0</v>
      </c>
      <c r="N23" s="13">
        <f>G23/50</f>
        <v>0</v>
      </c>
    </row>
    <row r="24" spans="1:14" ht="15" x14ac:dyDescent="0.25">
      <c r="A24" s="107"/>
      <c r="B24" s="11" t="s">
        <v>45</v>
      </c>
      <c r="C24" s="12"/>
      <c r="D24" s="12"/>
      <c r="E24" s="12"/>
      <c r="F24" s="12"/>
      <c r="G24" s="12"/>
      <c r="H24" s="12"/>
      <c r="I24" s="12"/>
      <c r="J24" s="12"/>
      <c r="K24" s="13"/>
      <c r="L24" s="13"/>
      <c r="M24" s="13">
        <f>C24/30*1.2+I24/30*2.2</f>
        <v>0</v>
      </c>
      <c r="N24" s="13">
        <f>G24/50</f>
        <v>0</v>
      </c>
    </row>
    <row r="25" spans="1:14" ht="15" x14ac:dyDescent="0.25">
      <c r="A25" s="107"/>
      <c r="B25" s="11" t="s">
        <v>46</v>
      </c>
      <c r="C25" s="12"/>
      <c r="D25" s="12"/>
      <c r="E25" s="12"/>
      <c r="F25" s="12"/>
      <c r="G25" s="12"/>
      <c r="H25" s="12"/>
      <c r="I25" s="12"/>
      <c r="J25" s="12"/>
      <c r="K25" s="13"/>
      <c r="L25" s="13"/>
      <c r="M25" s="13">
        <f>C25/35*1.2+I25/35*2.2</f>
        <v>0</v>
      </c>
      <c r="N25" s="13">
        <f>G25/50</f>
        <v>0</v>
      </c>
    </row>
    <row r="26" spans="1:14" ht="15" customHeight="1" x14ac:dyDescent="0.2">
      <c r="A26" s="108"/>
      <c r="B26" s="16" t="s">
        <v>15</v>
      </c>
      <c r="C26" s="17"/>
      <c r="D26" s="17"/>
      <c r="E26" s="17"/>
      <c r="F26" s="17"/>
      <c r="G26" s="17"/>
      <c r="H26" s="17"/>
      <c r="I26" s="17"/>
      <c r="J26" s="17"/>
      <c r="K26" s="23"/>
      <c r="L26" s="23"/>
      <c r="M26" s="23">
        <f>SUM(M20:M25)</f>
        <v>0</v>
      </c>
      <c r="N26" s="23">
        <f>SUM(N20:N25)</f>
        <v>0</v>
      </c>
    </row>
    <row r="27" spans="1:14" ht="15" x14ac:dyDescent="0.25">
      <c r="A27" s="19" t="s">
        <v>51</v>
      </c>
      <c r="B27" s="100" t="s">
        <v>20</v>
      </c>
      <c r="C27" s="88" t="s">
        <v>32</v>
      </c>
      <c r="D27" s="89"/>
      <c r="E27" s="94" t="s">
        <v>39</v>
      </c>
      <c r="F27" s="96"/>
      <c r="G27" s="96"/>
      <c r="H27" s="96"/>
      <c r="I27" s="96"/>
      <c r="J27" s="95"/>
      <c r="K27" s="88" t="s">
        <v>40</v>
      </c>
      <c r="L27" s="89"/>
      <c r="M27" s="84" t="s">
        <v>3</v>
      </c>
      <c r="N27" s="85"/>
    </row>
    <row r="28" spans="1:14" ht="15" x14ac:dyDescent="0.25">
      <c r="A28" s="20"/>
      <c r="B28" s="101"/>
      <c r="C28" s="90"/>
      <c r="D28" s="91"/>
      <c r="E28" s="94" t="s">
        <v>41</v>
      </c>
      <c r="F28" s="95"/>
      <c r="G28" s="94" t="s">
        <v>18</v>
      </c>
      <c r="H28" s="95"/>
      <c r="I28" s="94" t="s">
        <v>42</v>
      </c>
      <c r="J28" s="95"/>
      <c r="K28" s="90"/>
      <c r="L28" s="91"/>
      <c r="M28" s="105" t="s">
        <v>69</v>
      </c>
      <c r="N28" s="105" t="s">
        <v>70</v>
      </c>
    </row>
    <row r="29" spans="1:14" ht="15" x14ac:dyDescent="0.25">
      <c r="A29" s="40" t="s">
        <v>65</v>
      </c>
      <c r="B29" s="99"/>
      <c r="C29" s="7" t="s">
        <v>36</v>
      </c>
      <c r="D29" s="6" t="s">
        <v>0</v>
      </c>
      <c r="E29" s="6" t="s">
        <v>36</v>
      </c>
      <c r="F29" s="6" t="s">
        <v>0</v>
      </c>
      <c r="G29" s="8" t="s">
        <v>36</v>
      </c>
      <c r="H29" s="6" t="s">
        <v>37</v>
      </c>
      <c r="I29" s="8" t="s">
        <v>36</v>
      </c>
      <c r="J29" s="6" t="s">
        <v>37</v>
      </c>
      <c r="K29" s="9" t="s">
        <v>36</v>
      </c>
      <c r="L29" s="9" t="s">
        <v>37</v>
      </c>
      <c r="M29" s="110"/>
      <c r="N29" s="110"/>
    </row>
    <row r="30" spans="1:14" ht="15" x14ac:dyDescent="0.25">
      <c r="A30" s="21"/>
      <c r="B30" s="11" t="s">
        <v>43</v>
      </c>
      <c r="C30" s="12"/>
      <c r="D30" s="12"/>
      <c r="E30" s="12"/>
      <c r="F30" s="12"/>
      <c r="G30" s="12"/>
      <c r="H30" s="12"/>
      <c r="I30" s="12"/>
      <c r="J30" s="12"/>
      <c r="K30" s="13"/>
      <c r="L30" s="13"/>
      <c r="M30" s="13">
        <f>K30/15*2.5</f>
        <v>0</v>
      </c>
      <c r="N30" s="13">
        <f>G30/35</f>
        <v>0</v>
      </c>
    </row>
    <row r="31" spans="1:14" ht="15" x14ac:dyDescent="0.25">
      <c r="A31" s="21"/>
      <c r="B31" s="11" t="s">
        <v>44</v>
      </c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3">
        <f>K31/20*2.5</f>
        <v>0</v>
      </c>
      <c r="N31" s="13">
        <f>G31/35</f>
        <v>0</v>
      </c>
    </row>
    <row r="32" spans="1:14" ht="15" x14ac:dyDescent="0.25">
      <c r="A32" s="21"/>
      <c r="B32" s="11" t="s">
        <v>19</v>
      </c>
      <c r="C32" s="12"/>
      <c r="D32" s="12"/>
      <c r="E32" s="12"/>
      <c r="F32" s="12"/>
      <c r="G32" s="12"/>
      <c r="H32" s="12"/>
      <c r="I32" s="12"/>
      <c r="J32" s="12"/>
      <c r="K32" s="13"/>
      <c r="L32" s="13"/>
      <c r="M32" s="13">
        <f>K32/25*2.5</f>
        <v>0</v>
      </c>
      <c r="N32" s="13">
        <f>G32/35</f>
        <v>0</v>
      </c>
    </row>
    <row r="33" spans="1:15" ht="15" x14ac:dyDescent="0.25">
      <c r="A33" s="21"/>
      <c r="B33" s="11" t="s">
        <v>47</v>
      </c>
      <c r="C33" s="12"/>
      <c r="D33" s="12"/>
      <c r="E33" s="12"/>
      <c r="F33" s="12"/>
      <c r="G33" s="12"/>
      <c r="H33" s="12"/>
      <c r="I33" s="12"/>
      <c r="J33" s="12"/>
      <c r="K33" s="13"/>
      <c r="L33" s="13"/>
      <c r="M33" s="13">
        <f>C33/25*1.2+I33/25*2.2</f>
        <v>0</v>
      </c>
      <c r="N33" s="13">
        <f>G33/50</f>
        <v>0</v>
      </c>
    </row>
    <row r="34" spans="1:15" ht="15" x14ac:dyDescent="0.25">
      <c r="A34" s="21"/>
      <c r="B34" s="11" t="s">
        <v>45</v>
      </c>
      <c r="C34" s="12"/>
      <c r="D34" s="12"/>
      <c r="E34" s="12"/>
      <c r="F34" s="12"/>
      <c r="G34" s="12"/>
      <c r="H34" s="12"/>
      <c r="I34" s="12"/>
      <c r="J34" s="12"/>
      <c r="K34" s="13"/>
      <c r="L34" s="13"/>
      <c r="M34" s="13">
        <f>C34/30*1.2+I34/30*2.2</f>
        <v>0</v>
      </c>
      <c r="N34" s="13">
        <f>G34/50</f>
        <v>0</v>
      </c>
    </row>
    <row r="35" spans="1:15" ht="15" x14ac:dyDescent="0.25">
      <c r="A35" s="21"/>
      <c r="B35" s="11" t="s">
        <v>46</v>
      </c>
      <c r="C35" s="12"/>
      <c r="D35" s="12"/>
      <c r="E35" s="12"/>
      <c r="F35" s="12"/>
      <c r="G35" s="12"/>
      <c r="H35" s="12"/>
      <c r="I35" s="12"/>
      <c r="J35" s="12"/>
      <c r="K35" s="13"/>
      <c r="L35" s="13"/>
      <c r="M35" s="13">
        <f>C35/35*1.2+I35/35*2.2</f>
        <v>0</v>
      </c>
      <c r="N35" s="13">
        <f>G35/50</f>
        <v>0</v>
      </c>
    </row>
    <row r="36" spans="1:15" ht="15" x14ac:dyDescent="0.25">
      <c r="A36" s="22"/>
      <c r="B36" s="16" t="s">
        <v>15</v>
      </c>
      <c r="C36" s="17"/>
      <c r="D36" s="17"/>
      <c r="E36" s="17"/>
      <c r="F36" s="17"/>
      <c r="G36" s="17"/>
      <c r="H36" s="17"/>
      <c r="I36" s="17"/>
      <c r="J36" s="17"/>
      <c r="K36" s="23"/>
      <c r="L36" s="23"/>
      <c r="M36" s="23">
        <f>SUM(M30:M35)</f>
        <v>0</v>
      </c>
      <c r="N36" s="23">
        <f>SUM(N30:N35)</f>
        <v>0</v>
      </c>
      <c r="O36" s="24"/>
    </row>
    <row r="37" spans="1:15" ht="15" x14ac:dyDescent="0.25">
      <c r="A37" s="19" t="s">
        <v>51</v>
      </c>
      <c r="B37" s="100" t="s">
        <v>20</v>
      </c>
      <c r="C37" s="88" t="s">
        <v>32</v>
      </c>
      <c r="D37" s="89"/>
      <c r="E37" s="94" t="s">
        <v>39</v>
      </c>
      <c r="F37" s="96"/>
      <c r="G37" s="96"/>
      <c r="H37" s="96"/>
      <c r="I37" s="96"/>
      <c r="J37" s="95"/>
      <c r="K37" s="88" t="s">
        <v>40</v>
      </c>
      <c r="L37" s="89"/>
      <c r="M37" s="84" t="s">
        <v>3</v>
      </c>
      <c r="N37" s="85"/>
    </row>
    <row r="38" spans="1:15" ht="15" x14ac:dyDescent="0.25">
      <c r="A38" s="20"/>
      <c r="B38" s="101"/>
      <c r="C38" s="90"/>
      <c r="D38" s="91"/>
      <c r="E38" s="94" t="s">
        <v>41</v>
      </c>
      <c r="F38" s="95"/>
      <c r="G38" s="94" t="s">
        <v>18</v>
      </c>
      <c r="H38" s="95"/>
      <c r="I38" s="94" t="s">
        <v>42</v>
      </c>
      <c r="J38" s="95"/>
      <c r="K38" s="90"/>
      <c r="L38" s="91"/>
      <c r="M38" s="105" t="s">
        <v>69</v>
      </c>
      <c r="N38" s="105" t="s">
        <v>70</v>
      </c>
    </row>
    <row r="39" spans="1:15" ht="15" x14ac:dyDescent="0.25">
      <c r="A39" s="40" t="s">
        <v>66</v>
      </c>
      <c r="B39" s="99"/>
      <c r="C39" s="7" t="s">
        <v>36</v>
      </c>
      <c r="D39" s="6" t="s">
        <v>0</v>
      </c>
      <c r="E39" s="6" t="s">
        <v>36</v>
      </c>
      <c r="F39" s="6" t="s">
        <v>0</v>
      </c>
      <c r="G39" s="8" t="s">
        <v>36</v>
      </c>
      <c r="H39" s="6" t="s">
        <v>37</v>
      </c>
      <c r="I39" s="8" t="s">
        <v>36</v>
      </c>
      <c r="J39" s="6" t="s">
        <v>37</v>
      </c>
      <c r="K39" s="9" t="s">
        <v>36</v>
      </c>
      <c r="L39" s="9" t="s">
        <v>37</v>
      </c>
      <c r="M39" s="110"/>
      <c r="N39" s="110"/>
    </row>
    <row r="40" spans="1:15" ht="15" x14ac:dyDescent="0.25">
      <c r="A40" s="21"/>
      <c r="B40" s="11" t="s">
        <v>47</v>
      </c>
      <c r="C40" s="12"/>
      <c r="D40" s="12"/>
      <c r="E40" s="12"/>
      <c r="F40" s="12"/>
      <c r="G40" s="12"/>
      <c r="H40" s="12"/>
      <c r="I40" s="12"/>
      <c r="J40" s="12"/>
      <c r="K40" s="13"/>
      <c r="L40" s="13"/>
      <c r="M40" s="13">
        <f>C40/25*1.2+I40/25*2.2</f>
        <v>0</v>
      </c>
      <c r="N40" s="13">
        <f>G40/50</f>
        <v>0</v>
      </c>
    </row>
    <row r="41" spans="1:15" ht="15" x14ac:dyDescent="0.25">
      <c r="A41" s="21"/>
      <c r="B41" s="11" t="s">
        <v>45</v>
      </c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>
        <f>C41/30*1.2+I41/30*2.2</f>
        <v>0</v>
      </c>
      <c r="N41" s="13">
        <f>G41/50</f>
        <v>0</v>
      </c>
    </row>
    <row r="42" spans="1:15" ht="15" x14ac:dyDescent="0.25">
      <c r="A42" s="21"/>
      <c r="B42" s="11" t="s">
        <v>46</v>
      </c>
      <c r="C42" s="12"/>
      <c r="D42" s="12"/>
      <c r="E42" s="12"/>
      <c r="F42" s="12"/>
      <c r="G42" s="12"/>
      <c r="H42" s="12"/>
      <c r="I42" s="12"/>
      <c r="J42" s="12"/>
      <c r="K42" s="13"/>
      <c r="L42" s="13"/>
      <c r="M42" s="13">
        <f>C42/35*1.2+I42/35*2.2</f>
        <v>0</v>
      </c>
      <c r="N42" s="13">
        <f>G42/50</f>
        <v>0</v>
      </c>
    </row>
    <row r="43" spans="1:15" ht="15" x14ac:dyDescent="0.25">
      <c r="A43" s="22"/>
      <c r="B43" s="16" t="s">
        <v>15</v>
      </c>
      <c r="C43" s="17"/>
      <c r="D43" s="17"/>
      <c r="E43" s="17"/>
      <c r="F43" s="17"/>
      <c r="G43" s="17"/>
      <c r="H43" s="17"/>
      <c r="I43" s="17"/>
      <c r="J43" s="17"/>
      <c r="K43" s="23"/>
      <c r="L43" s="23"/>
      <c r="M43" s="23">
        <f>SUM(M40:M42)</f>
        <v>0</v>
      </c>
      <c r="N43" s="23">
        <f>SUM(N40:N42)</f>
        <v>0</v>
      </c>
    </row>
    <row r="44" spans="1:15" ht="11.25" customHeight="1" x14ac:dyDescent="0.25">
      <c r="A44" s="25"/>
      <c r="B44" s="46"/>
      <c r="C44" s="26"/>
      <c r="D44" s="26"/>
      <c r="E44" s="26"/>
      <c r="F44" s="26"/>
      <c r="G44" s="26"/>
      <c r="H44" s="26"/>
      <c r="I44" s="26"/>
      <c r="J44" s="26"/>
      <c r="K44" s="75"/>
      <c r="L44" s="75"/>
      <c r="M44" s="75"/>
      <c r="N44" s="75"/>
    </row>
    <row r="45" spans="1:15" ht="17.25" customHeight="1" x14ac:dyDescent="0.25">
      <c r="A45" s="79" t="s">
        <v>72</v>
      </c>
      <c r="B45" s="29"/>
      <c r="C45" s="28"/>
      <c r="D45" s="28"/>
      <c r="E45" s="28"/>
      <c r="F45" s="26"/>
      <c r="G45" s="26"/>
      <c r="H45" s="26"/>
      <c r="I45" s="26"/>
      <c r="J45" s="26"/>
      <c r="K45" s="2"/>
    </row>
    <row r="46" spans="1:15" ht="12.75" customHeight="1" x14ac:dyDescent="0.2">
      <c r="A46" s="97" t="s">
        <v>2</v>
      </c>
      <c r="B46" s="97" t="s">
        <v>3</v>
      </c>
      <c r="C46" s="97" t="s">
        <v>4</v>
      </c>
      <c r="D46" s="97" t="s">
        <v>5</v>
      </c>
      <c r="E46" s="97" t="s">
        <v>6</v>
      </c>
      <c r="F46" s="100" t="s">
        <v>7</v>
      </c>
      <c r="G46" s="27"/>
      <c r="H46" s="27"/>
    </row>
    <row r="47" spans="1:15" ht="15" x14ac:dyDescent="0.25">
      <c r="A47" s="99"/>
      <c r="B47" s="98"/>
      <c r="C47" s="98"/>
      <c r="D47" s="98"/>
      <c r="E47" s="99"/>
      <c r="F47" s="99"/>
      <c r="G47" s="30"/>
      <c r="H47" s="30"/>
    </row>
    <row r="48" spans="1:15" ht="24.75" customHeight="1" x14ac:dyDescent="0.25">
      <c r="A48" s="17"/>
      <c r="B48" s="12"/>
      <c r="C48" s="12"/>
      <c r="D48" s="12"/>
      <c r="E48" s="12"/>
      <c r="F48" s="12"/>
      <c r="G48" s="2"/>
      <c r="H48" s="2"/>
      <c r="I48" s="2"/>
      <c r="J48" s="2"/>
    </row>
    <row r="49" spans="1:12" ht="10.5" customHeight="1" x14ac:dyDescent="0.25">
      <c r="A49" s="26"/>
      <c r="B49" s="25"/>
      <c r="C49" s="25"/>
      <c r="D49" s="25"/>
      <c r="E49" s="25"/>
      <c r="F49" s="25"/>
      <c r="G49" s="25"/>
      <c r="H49" s="2"/>
      <c r="I49" s="2"/>
      <c r="J49" s="2"/>
      <c r="K49" s="2"/>
    </row>
    <row r="50" spans="1:12" ht="18" customHeight="1" x14ac:dyDescent="0.25">
      <c r="A50" s="68" t="s">
        <v>73</v>
      </c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2" ht="15" customHeight="1" x14ac:dyDescent="0.25">
      <c r="A51" s="100" t="s">
        <v>9</v>
      </c>
      <c r="B51" s="100" t="s">
        <v>3</v>
      </c>
      <c r="C51" s="100" t="s">
        <v>4</v>
      </c>
      <c r="D51" s="100" t="s">
        <v>5</v>
      </c>
      <c r="E51" s="100" t="s">
        <v>6</v>
      </c>
      <c r="F51" s="100" t="s">
        <v>7</v>
      </c>
      <c r="G51" s="30"/>
      <c r="H51" s="30"/>
    </row>
    <row r="52" spans="1:12" ht="15" x14ac:dyDescent="0.25">
      <c r="A52" s="99" t="s">
        <v>21</v>
      </c>
      <c r="B52" s="98"/>
      <c r="C52" s="98"/>
      <c r="D52" s="98"/>
      <c r="E52" s="99"/>
      <c r="F52" s="99"/>
      <c r="G52" s="25"/>
      <c r="H52" s="25"/>
    </row>
    <row r="53" spans="1:12" ht="15" x14ac:dyDescent="0.25">
      <c r="A53" s="31" t="s">
        <v>21</v>
      </c>
      <c r="B53" s="58"/>
      <c r="C53" s="57"/>
      <c r="D53" s="57"/>
      <c r="E53" s="56"/>
      <c r="F53" s="55"/>
      <c r="G53" s="25"/>
      <c r="H53" s="25"/>
    </row>
    <row r="54" spans="1:12" ht="15" x14ac:dyDescent="0.25">
      <c r="A54" s="34" t="s">
        <v>23</v>
      </c>
      <c r="B54" s="35"/>
      <c r="C54" s="34"/>
      <c r="D54" s="34"/>
      <c r="E54" s="34"/>
      <c r="F54" s="12"/>
      <c r="G54" s="25"/>
      <c r="H54" s="25"/>
    </row>
    <row r="55" spans="1:12" ht="15" x14ac:dyDescent="0.25">
      <c r="A55" s="34" t="s">
        <v>24</v>
      </c>
      <c r="B55" s="35"/>
      <c r="C55" s="34"/>
      <c r="D55" s="34"/>
      <c r="E55" s="34"/>
      <c r="F55" s="12"/>
      <c r="G55" s="25"/>
      <c r="H55" s="25"/>
    </row>
    <row r="56" spans="1:12" ht="15" x14ac:dyDescent="0.25">
      <c r="A56" s="36" t="s">
        <v>25</v>
      </c>
      <c r="B56" s="37"/>
      <c r="C56" s="36"/>
      <c r="D56" s="36"/>
      <c r="E56" s="36"/>
      <c r="F56" s="12"/>
      <c r="G56" s="25"/>
      <c r="H56" s="25"/>
    </row>
    <row r="57" spans="1:12" ht="15" x14ac:dyDescent="0.25">
      <c r="A57" s="31" t="s">
        <v>22</v>
      </c>
      <c r="B57" s="32"/>
      <c r="C57" s="32"/>
      <c r="D57" s="33"/>
      <c r="E57" s="33"/>
      <c r="F57" s="12"/>
      <c r="G57" s="25"/>
      <c r="H57" s="25"/>
    </row>
    <row r="58" spans="1:12" ht="15" x14ac:dyDescent="0.25">
      <c r="A58" s="34" t="s">
        <v>23</v>
      </c>
      <c r="B58" s="35"/>
      <c r="C58" s="35"/>
      <c r="D58" s="34"/>
      <c r="E58" s="34"/>
      <c r="F58" s="12"/>
      <c r="G58" s="25"/>
      <c r="H58" s="25"/>
    </row>
    <row r="59" spans="1:12" ht="15" x14ac:dyDescent="0.25">
      <c r="A59" s="34" t="s">
        <v>24</v>
      </c>
      <c r="B59" s="35"/>
      <c r="C59" s="35"/>
      <c r="D59" s="34"/>
      <c r="E59" s="34"/>
      <c r="F59" s="12"/>
      <c r="G59" s="25"/>
      <c r="H59" s="25"/>
    </row>
    <row r="60" spans="1:12" ht="15" x14ac:dyDescent="0.25">
      <c r="A60" s="36" t="s">
        <v>25</v>
      </c>
      <c r="B60" s="37"/>
      <c r="C60" s="37"/>
      <c r="D60" s="36"/>
      <c r="E60" s="36"/>
      <c r="F60" s="12"/>
      <c r="G60" s="25"/>
      <c r="H60" s="25"/>
    </row>
    <row r="61" spans="1:12" ht="15" x14ac:dyDescent="0.25">
      <c r="A61" s="38" t="s">
        <v>67</v>
      </c>
      <c r="B61" s="38">
        <f>M15</f>
        <v>0</v>
      </c>
      <c r="C61" s="17"/>
      <c r="D61" s="17"/>
      <c r="E61" s="17"/>
      <c r="F61" s="12"/>
      <c r="G61" s="25"/>
      <c r="H61" s="25"/>
    </row>
    <row r="62" spans="1:12" ht="10.5" customHeight="1" x14ac:dyDescent="0.25">
      <c r="A62" s="39"/>
      <c r="B62" s="39"/>
      <c r="C62" s="26"/>
      <c r="D62" s="26"/>
      <c r="E62" s="26"/>
      <c r="F62" s="26"/>
      <c r="G62" s="25"/>
      <c r="H62" s="25"/>
      <c r="I62" s="25"/>
    </row>
    <row r="63" spans="1:12" ht="17.25" customHeight="1" x14ac:dyDescent="0.25">
      <c r="A63" s="68" t="s">
        <v>16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2" ht="15" x14ac:dyDescent="0.25">
      <c r="A64" s="100" t="s">
        <v>9</v>
      </c>
      <c r="B64" s="100" t="s">
        <v>3</v>
      </c>
      <c r="C64" s="94" t="s">
        <v>4</v>
      </c>
      <c r="D64" s="96"/>
      <c r="E64" s="96"/>
      <c r="F64" s="95"/>
      <c r="G64" s="100" t="s">
        <v>5</v>
      </c>
      <c r="H64" s="100" t="s">
        <v>6</v>
      </c>
      <c r="I64" s="100" t="s">
        <v>52</v>
      </c>
      <c r="J64" s="100" t="s">
        <v>7</v>
      </c>
      <c r="K64" s="40"/>
      <c r="L64" s="41"/>
    </row>
    <row r="65" spans="1:14" ht="53.25" customHeight="1" x14ac:dyDescent="0.2">
      <c r="A65" s="101"/>
      <c r="B65" s="101"/>
      <c r="C65" s="63" t="s">
        <v>68</v>
      </c>
      <c r="D65" s="63" t="s">
        <v>60</v>
      </c>
      <c r="E65" s="63" t="s">
        <v>75</v>
      </c>
      <c r="F65" s="63" t="s">
        <v>62</v>
      </c>
      <c r="G65" s="101"/>
      <c r="H65" s="101"/>
      <c r="I65" s="101" t="s">
        <v>28</v>
      </c>
      <c r="J65" s="101"/>
      <c r="K65" s="42"/>
      <c r="L65" s="27"/>
    </row>
    <row r="66" spans="1:14" ht="15" x14ac:dyDescent="0.25">
      <c r="A66" s="12" t="s">
        <v>54</v>
      </c>
      <c r="B66" s="59">
        <f>N15</f>
        <v>0</v>
      </c>
      <c r="C66" s="12"/>
      <c r="D66" s="12"/>
      <c r="E66" s="12"/>
      <c r="F66" s="12"/>
      <c r="G66" s="12"/>
      <c r="H66" s="12"/>
      <c r="I66" s="12"/>
      <c r="J66" s="12"/>
      <c r="K66" s="21"/>
      <c r="L66" s="27"/>
    </row>
    <row r="67" spans="1:14" ht="15" x14ac:dyDescent="0.25">
      <c r="A67" s="12" t="s">
        <v>17</v>
      </c>
      <c r="B67" s="81">
        <v>2</v>
      </c>
      <c r="C67" s="12"/>
      <c r="D67" s="12"/>
      <c r="E67" s="12"/>
      <c r="F67" s="12"/>
      <c r="G67" s="12"/>
      <c r="H67" s="12"/>
      <c r="I67" s="12"/>
      <c r="J67" s="12"/>
      <c r="K67" s="21"/>
      <c r="L67" s="27"/>
    </row>
    <row r="68" spans="1:14" ht="15" x14ac:dyDescent="0.25">
      <c r="A68" s="12" t="s">
        <v>26</v>
      </c>
      <c r="B68" s="82"/>
      <c r="C68" s="12"/>
      <c r="D68" s="12"/>
      <c r="E68" s="12"/>
      <c r="F68" s="12"/>
      <c r="G68" s="12"/>
      <c r="H68" s="12"/>
      <c r="I68" s="12"/>
      <c r="J68" s="12"/>
      <c r="K68" s="21"/>
      <c r="L68" s="27"/>
    </row>
    <row r="69" spans="1:14" ht="15" x14ac:dyDescent="0.25">
      <c r="A69" s="12" t="s">
        <v>10</v>
      </c>
      <c r="B69" s="82"/>
      <c r="C69" s="12"/>
      <c r="D69" s="12"/>
      <c r="E69" s="12"/>
      <c r="F69" s="12"/>
      <c r="G69" s="12"/>
      <c r="H69" s="12"/>
      <c r="I69" s="12"/>
      <c r="J69" s="12"/>
      <c r="K69" s="42"/>
      <c r="L69" s="27"/>
    </row>
    <row r="70" spans="1:14" ht="15" x14ac:dyDescent="0.25">
      <c r="A70" s="12" t="s">
        <v>11</v>
      </c>
      <c r="B70" s="83"/>
      <c r="C70" s="12"/>
      <c r="D70" s="12"/>
      <c r="E70" s="12"/>
      <c r="F70" s="12"/>
      <c r="G70" s="43"/>
      <c r="H70" s="43"/>
      <c r="I70" s="43"/>
      <c r="J70" s="12"/>
      <c r="K70" s="21"/>
      <c r="L70" s="27"/>
    </row>
    <row r="71" spans="1:14" ht="15" x14ac:dyDescent="0.25">
      <c r="A71" s="12" t="s">
        <v>12</v>
      </c>
      <c r="B71" s="59">
        <v>2</v>
      </c>
      <c r="C71" s="12"/>
      <c r="D71" s="12"/>
      <c r="E71" s="12"/>
      <c r="F71" s="12"/>
      <c r="G71" s="12"/>
      <c r="H71" s="12"/>
      <c r="I71" s="12"/>
      <c r="J71" s="12"/>
      <c r="K71" s="21"/>
      <c r="L71" s="27"/>
    </row>
    <row r="72" spans="1:14" ht="15" x14ac:dyDescent="0.25">
      <c r="A72" s="38" t="s">
        <v>15</v>
      </c>
      <c r="B72" s="59">
        <f>SUM(B66:B71)</f>
        <v>4</v>
      </c>
      <c r="C72" s="17"/>
      <c r="D72" s="17"/>
      <c r="E72" s="17"/>
      <c r="F72" s="17"/>
      <c r="G72" s="12"/>
      <c r="H72" s="12"/>
      <c r="I72" s="12"/>
      <c r="J72" s="12"/>
      <c r="K72" s="21"/>
      <c r="L72" s="27"/>
    </row>
    <row r="73" spans="1:14" ht="11.25" customHeight="1" x14ac:dyDescent="0.25">
      <c r="A73" s="39"/>
      <c r="B73" s="76"/>
      <c r="C73" s="26"/>
      <c r="D73" s="26"/>
      <c r="E73" s="26"/>
      <c r="F73" s="26"/>
      <c r="G73" s="25"/>
      <c r="H73" s="25"/>
      <c r="I73" s="25"/>
      <c r="J73" s="25"/>
      <c r="K73" s="25"/>
      <c r="L73" s="27"/>
    </row>
    <row r="74" spans="1:14" ht="22.5" x14ac:dyDescent="0.3">
      <c r="A74" s="65" t="s">
        <v>85</v>
      </c>
      <c r="B74" s="74"/>
      <c r="C74" s="74"/>
      <c r="D74" s="74"/>
      <c r="E74" s="44"/>
      <c r="F74" s="44"/>
      <c r="G74" s="44"/>
      <c r="H74" s="44"/>
      <c r="I74" s="44"/>
      <c r="J74" s="44"/>
      <c r="K74" s="44"/>
    </row>
    <row r="75" spans="1:14" ht="20.25" customHeight="1" x14ac:dyDescent="0.25">
      <c r="A75" s="68" t="s">
        <v>77</v>
      </c>
      <c r="B75" s="69"/>
      <c r="C75" s="69"/>
      <c r="D75" s="69"/>
      <c r="E75" s="69"/>
      <c r="F75" s="2"/>
      <c r="G75" s="2"/>
      <c r="H75" s="2"/>
      <c r="I75" s="2"/>
      <c r="J75" s="2"/>
      <c r="K75" s="2"/>
    </row>
    <row r="76" spans="1:14" ht="18" customHeight="1" x14ac:dyDescent="0.25">
      <c r="A76" s="68" t="s">
        <v>34</v>
      </c>
      <c r="B76" s="68" t="s">
        <v>35</v>
      </c>
      <c r="C76" s="66"/>
      <c r="D76" s="69"/>
      <c r="E76" s="69"/>
      <c r="F76" s="2"/>
      <c r="G76" s="2"/>
      <c r="H76" s="2"/>
      <c r="I76" s="2"/>
      <c r="J76" s="2"/>
      <c r="K76" s="2"/>
    </row>
    <row r="77" spans="1:14" ht="15" x14ac:dyDescent="0.25">
      <c r="A77" s="81" t="s">
        <v>30</v>
      </c>
      <c r="B77" s="117" t="s">
        <v>20</v>
      </c>
      <c r="C77" s="88" t="s">
        <v>32</v>
      </c>
      <c r="D77" s="89"/>
      <c r="E77" s="94" t="s">
        <v>39</v>
      </c>
      <c r="F77" s="96"/>
      <c r="G77" s="96"/>
      <c r="H77" s="96"/>
      <c r="I77" s="96"/>
      <c r="J77" s="95"/>
      <c r="K77" s="88" t="s">
        <v>40</v>
      </c>
      <c r="L77" s="89"/>
      <c r="M77" s="92" t="s">
        <v>3</v>
      </c>
      <c r="N77" s="93"/>
    </row>
    <row r="78" spans="1:14" ht="15" x14ac:dyDescent="0.25">
      <c r="A78" s="115"/>
      <c r="B78" s="118"/>
      <c r="C78" s="90"/>
      <c r="D78" s="91"/>
      <c r="E78" s="94" t="s">
        <v>41</v>
      </c>
      <c r="F78" s="95"/>
      <c r="G78" s="94" t="s">
        <v>18</v>
      </c>
      <c r="H78" s="95"/>
      <c r="I78" s="94" t="s">
        <v>42</v>
      </c>
      <c r="J78" s="95"/>
      <c r="K78" s="90"/>
      <c r="L78" s="91"/>
      <c r="M78" s="3" t="s">
        <v>58</v>
      </c>
      <c r="N78" s="3" t="s">
        <v>56</v>
      </c>
    </row>
    <row r="79" spans="1:14" ht="15" x14ac:dyDescent="0.25">
      <c r="A79" s="116"/>
      <c r="B79" s="119"/>
      <c r="C79" s="7" t="s">
        <v>36</v>
      </c>
      <c r="D79" s="6" t="s">
        <v>0</v>
      </c>
      <c r="E79" s="6" t="s">
        <v>36</v>
      </c>
      <c r="F79" s="6" t="s">
        <v>0</v>
      </c>
      <c r="G79" s="8" t="s">
        <v>36</v>
      </c>
      <c r="H79" s="6" t="s">
        <v>37</v>
      </c>
      <c r="I79" s="8" t="s">
        <v>36</v>
      </c>
      <c r="J79" s="6" t="s">
        <v>37</v>
      </c>
      <c r="K79" s="9" t="s">
        <v>36</v>
      </c>
      <c r="L79" s="9" t="s">
        <v>37</v>
      </c>
      <c r="M79" s="5" t="s">
        <v>59</v>
      </c>
      <c r="N79" s="5" t="s">
        <v>57</v>
      </c>
    </row>
    <row r="80" spans="1:14" ht="15" x14ac:dyDescent="0.25">
      <c r="A80" s="106" t="s">
        <v>31</v>
      </c>
      <c r="B80" s="11" t="s">
        <v>43</v>
      </c>
      <c r="C80" s="12"/>
      <c r="D80" s="12"/>
      <c r="E80" s="12"/>
      <c r="F80" s="12"/>
      <c r="G80" s="11"/>
      <c r="H80" s="11"/>
      <c r="I80" s="11"/>
      <c r="J80" s="12"/>
      <c r="K80" s="13"/>
      <c r="L80" s="13"/>
      <c r="M80" s="13">
        <f>K80/15*2.5</f>
        <v>0</v>
      </c>
      <c r="N80" s="13">
        <f>G80/35</f>
        <v>0</v>
      </c>
    </row>
    <row r="81" spans="1:14" ht="15" x14ac:dyDescent="0.25">
      <c r="A81" s="107"/>
      <c r="B81" s="11" t="s">
        <v>44</v>
      </c>
      <c r="C81" s="12"/>
      <c r="D81" s="12"/>
      <c r="E81" s="12"/>
      <c r="F81" s="12"/>
      <c r="G81" s="12"/>
      <c r="H81" s="12"/>
      <c r="I81" s="12"/>
      <c r="J81" s="12"/>
      <c r="K81" s="13"/>
      <c r="L81" s="13"/>
      <c r="M81" s="13">
        <f>K81/20*2.5</f>
        <v>0</v>
      </c>
      <c r="N81" s="13">
        <f>G81/35</f>
        <v>0</v>
      </c>
    </row>
    <row r="82" spans="1:14" ht="15" x14ac:dyDescent="0.25">
      <c r="A82" s="107"/>
      <c r="B82" s="11" t="s">
        <v>19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3">
        <f>K82/25*2.5</f>
        <v>0</v>
      </c>
      <c r="N82" s="13">
        <f>G82/35</f>
        <v>0</v>
      </c>
    </row>
    <row r="83" spans="1:14" ht="15" x14ac:dyDescent="0.25">
      <c r="A83" s="107"/>
      <c r="B83" s="11" t="s">
        <v>47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3">
        <f>C83/25*1.2+I83/25*2.2</f>
        <v>0</v>
      </c>
      <c r="N83" s="13">
        <f>G83/50</f>
        <v>0</v>
      </c>
    </row>
    <row r="84" spans="1:14" ht="15" x14ac:dyDescent="0.25">
      <c r="A84" s="107"/>
      <c r="B84" s="11" t="s">
        <v>45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3">
        <f>C84/30*1.2+I84/30*2.2</f>
        <v>0</v>
      </c>
      <c r="N84" s="13">
        <f>G84/50</f>
        <v>0</v>
      </c>
    </row>
    <row r="85" spans="1:14" ht="15" x14ac:dyDescent="0.25">
      <c r="A85" s="107"/>
      <c r="B85" s="11" t="s">
        <v>46</v>
      </c>
      <c r="C85" s="12"/>
      <c r="D85" s="12"/>
      <c r="E85" s="12"/>
      <c r="F85" s="12"/>
      <c r="G85" s="12"/>
      <c r="H85" s="12"/>
      <c r="I85" s="12"/>
      <c r="J85" s="12"/>
      <c r="K85" s="13"/>
      <c r="L85" s="13"/>
      <c r="M85" s="13">
        <f>C85/35*1.2+I85/35*2.2</f>
        <v>0</v>
      </c>
      <c r="N85" s="13">
        <f>G85/50</f>
        <v>0</v>
      </c>
    </row>
    <row r="86" spans="1:14" ht="15" customHeight="1" x14ac:dyDescent="0.2">
      <c r="A86" s="108"/>
      <c r="B86" s="16" t="s">
        <v>15</v>
      </c>
      <c r="C86" s="17"/>
      <c r="D86" s="17"/>
      <c r="E86" s="17"/>
      <c r="F86" s="17"/>
      <c r="G86" s="17"/>
      <c r="H86" s="17"/>
      <c r="I86" s="17"/>
      <c r="J86" s="17"/>
      <c r="K86" s="23"/>
      <c r="L86" s="23"/>
      <c r="M86" s="23">
        <f>SUM(M80:M85)</f>
        <v>0</v>
      </c>
      <c r="N86" s="23">
        <f>SUM(N80:N85)</f>
        <v>0</v>
      </c>
    </row>
    <row r="87" spans="1:14" ht="15" x14ac:dyDescent="0.25">
      <c r="A87" s="45" t="s">
        <v>33</v>
      </c>
      <c r="B87" s="111"/>
      <c r="C87" s="102"/>
      <c r="D87" s="102"/>
      <c r="E87" s="102"/>
      <c r="F87" s="102"/>
      <c r="G87" s="102"/>
      <c r="H87" s="102"/>
      <c r="I87" s="102"/>
      <c r="J87" s="102"/>
      <c r="K87" s="25"/>
    </row>
    <row r="88" spans="1:14" ht="15" customHeight="1" x14ac:dyDescent="0.25">
      <c r="A88" s="106" t="s">
        <v>38</v>
      </c>
      <c r="B88" s="117" t="s">
        <v>20</v>
      </c>
      <c r="C88" s="88" t="s">
        <v>32</v>
      </c>
      <c r="D88" s="89"/>
      <c r="E88" s="94" t="s">
        <v>39</v>
      </c>
      <c r="F88" s="96"/>
      <c r="G88" s="96"/>
      <c r="H88" s="96"/>
      <c r="I88" s="96"/>
      <c r="J88" s="95"/>
      <c r="K88" s="88" t="s">
        <v>40</v>
      </c>
      <c r="L88" s="89"/>
      <c r="M88" s="92" t="s">
        <v>3</v>
      </c>
      <c r="N88" s="93"/>
    </row>
    <row r="89" spans="1:14" ht="15" x14ac:dyDescent="0.25">
      <c r="A89" s="107"/>
      <c r="B89" s="118"/>
      <c r="C89" s="90"/>
      <c r="D89" s="91"/>
      <c r="E89" s="94" t="s">
        <v>41</v>
      </c>
      <c r="F89" s="95"/>
      <c r="G89" s="94" t="s">
        <v>18</v>
      </c>
      <c r="H89" s="95"/>
      <c r="I89" s="94" t="s">
        <v>42</v>
      </c>
      <c r="J89" s="95"/>
      <c r="K89" s="90"/>
      <c r="L89" s="91"/>
      <c r="M89" s="3" t="s">
        <v>58</v>
      </c>
      <c r="N89" s="3" t="s">
        <v>56</v>
      </c>
    </row>
    <row r="90" spans="1:14" ht="15" x14ac:dyDescent="0.25">
      <c r="A90" s="107"/>
      <c r="B90" s="119"/>
      <c r="C90" s="7" t="s">
        <v>36</v>
      </c>
      <c r="D90" s="6" t="s">
        <v>0</v>
      </c>
      <c r="E90" s="6" t="s">
        <v>36</v>
      </c>
      <c r="F90" s="6" t="s">
        <v>0</v>
      </c>
      <c r="G90" s="8" t="s">
        <v>36</v>
      </c>
      <c r="H90" s="6" t="s">
        <v>37</v>
      </c>
      <c r="I90" s="8" t="s">
        <v>36</v>
      </c>
      <c r="J90" s="6" t="s">
        <v>37</v>
      </c>
      <c r="K90" s="9" t="s">
        <v>36</v>
      </c>
      <c r="L90" s="9" t="s">
        <v>37</v>
      </c>
      <c r="M90" s="5" t="s">
        <v>59</v>
      </c>
      <c r="N90" s="5" t="s">
        <v>57</v>
      </c>
    </row>
    <row r="91" spans="1:14" ht="15" x14ac:dyDescent="0.25">
      <c r="A91" s="107"/>
      <c r="B91" s="11" t="s">
        <v>43</v>
      </c>
      <c r="C91" s="12"/>
      <c r="D91" s="12"/>
      <c r="E91" s="12"/>
      <c r="F91" s="12"/>
      <c r="G91" s="11"/>
      <c r="H91" s="11"/>
      <c r="I91" s="11"/>
      <c r="J91" s="12"/>
      <c r="K91" s="13"/>
      <c r="L91" s="13"/>
      <c r="M91" s="13">
        <f>K91/15*2.5</f>
        <v>0</v>
      </c>
      <c r="N91" s="13">
        <f>G91/35</f>
        <v>0</v>
      </c>
    </row>
    <row r="92" spans="1:14" ht="15" x14ac:dyDescent="0.25">
      <c r="A92" s="107"/>
      <c r="B92" s="11" t="s">
        <v>44</v>
      </c>
      <c r="C92" s="12"/>
      <c r="D92" s="12"/>
      <c r="E92" s="12"/>
      <c r="F92" s="12"/>
      <c r="G92" s="12"/>
      <c r="H92" s="12"/>
      <c r="I92" s="12"/>
      <c r="J92" s="12"/>
      <c r="K92" s="13"/>
      <c r="L92" s="13"/>
      <c r="M92" s="13">
        <f>K92/20*2.5</f>
        <v>0</v>
      </c>
      <c r="N92" s="13">
        <f>G92/35</f>
        <v>0</v>
      </c>
    </row>
    <row r="93" spans="1:14" ht="15" x14ac:dyDescent="0.25">
      <c r="A93" s="107"/>
      <c r="B93" s="11" t="s">
        <v>19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3">
        <f>K93/25*2.5</f>
        <v>0</v>
      </c>
      <c r="N93" s="13">
        <f>G93/35</f>
        <v>0</v>
      </c>
    </row>
    <row r="94" spans="1:14" ht="15" x14ac:dyDescent="0.25">
      <c r="A94" s="107"/>
      <c r="B94" s="11" t="s">
        <v>47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3">
        <f>C94/25*1.2+I94/25*2.2</f>
        <v>0</v>
      </c>
      <c r="N94" s="13">
        <f>G94/50</f>
        <v>0</v>
      </c>
    </row>
    <row r="95" spans="1:14" ht="15" x14ac:dyDescent="0.25">
      <c r="A95" s="107"/>
      <c r="B95" s="11" t="s">
        <v>45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3">
        <f>C95/30*1.2+I95/30*2.2</f>
        <v>0</v>
      </c>
      <c r="N95" s="13">
        <f>G95/50</f>
        <v>0</v>
      </c>
    </row>
    <row r="96" spans="1:14" ht="15" x14ac:dyDescent="0.25">
      <c r="A96" s="107"/>
      <c r="B96" s="11" t="s">
        <v>46</v>
      </c>
      <c r="C96" s="12"/>
      <c r="D96" s="12"/>
      <c r="E96" s="12"/>
      <c r="F96" s="12"/>
      <c r="G96" s="12"/>
      <c r="H96" s="12"/>
      <c r="I96" s="12"/>
      <c r="J96" s="12"/>
      <c r="K96" s="13"/>
      <c r="L96" s="13"/>
      <c r="M96" s="13">
        <f>C96/35*1.2+I96/35*2.2</f>
        <v>0</v>
      </c>
      <c r="N96" s="13">
        <f>G96/50</f>
        <v>0</v>
      </c>
    </row>
    <row r="97" spans="1:14" ht="15" customHeight="1" x14ac:dyDescent="0.2">
      <c r="A97" s="108"/>
      <c r="B97" s="16" t="s">
        <v>15</v>
      </c>
      <c r="C97" s="17"/>
      <c r="D97" s="17"/>
      <c r="E97" s="17"/>
      <c r="F97" s="17"/>
      <c r="G97" s="17"/>
      <c r="H97" s="17"/>
      <c r="I97" s="17"/>
      <c r="J97" s="17"/>
      <c r="K97" s="23"/>
      <c r="L97" s="23"/>
      <c r="M97" s="23">
        <f>SUM(M91:M96)</f>
        <v>0</v>
      </c>
      <c r="N97" s="23">
        <f>SUM(N91:N96)</f>
        <v>0</v>
      </c>
    </row>
    <row r="98" spans="1:14" ht="15" x14ac:dyDescent="0.25">
      <c r="A98" s="19" t="s">
        <v>51</v>
      </c>
      <c r="B98" s="100" t="s">
        <v>20</v>
      </c>
      <c r="C98" s="88" t="s">
        <v>32</v>
      </c>
      <c r="D98" s="89"/>
      <c r="E98" s="94" t="s">
        <v>39</v>
      </c>
      <c r="F98" s="96"/>
      <c r="G98" s="96"/>
      <c r="H98" s="96"/>
      <c r="I98" s="96"/>
      <c r="J98" s="95"/>
      <c r="K98" s="88" t="s">
        <v>40</v>
      </c>
      <c r="L98" s="89"/>
      <c r="M98" s="92" t="s">
        <v>3</v>
      </c>
      <c r="N98" s="93"/>
    </row>
    <row r="99" spans="1:14" ht="15" x14ac:dyDescent="0.25">
      <c r="A99" s="20"/>
      <c r="B99" s="103"/>
      <c r="C99" s="90"/>
      <c r="D99" s="91"/>
      <c r="E99" s="94" t="s">
        <v>41</v>
      </c>
      <c r="F99" s="95"/>
      <c r="G99" s="94" t="s">
        <v>18</v>
      </c>
      <c r="H99" s="95"/>
      <c r="I99" s="94" t="s">
        <v>42</v>
      </c>
      <c r="J99" s="95"/>
      <c r="K99" s="90"/>
      <c r="L99" s="91"/>
      <c r="M99" s="3" t="s">
        <v>58</v>
      </c>
      <c r="N99" s="3" t="s">
        <v>56</v>
      </c>
    </row>
    <row r="100" spans="1:14" ht="15" x14ac:dyDescent="0.25">
      <c r="A100" s="50" t="s">
        <v>65</v>
      </c>
      <c r="B100" s="104"/>
      <c r="C100" s="7" t="s">
        <v>36</v>
      </c>
      <c r="D100" s="6" t="s">
        <v>0</v>
      </c>
      <c r="E100" s="6" t="s">
        <v>36</v>
      </c>
      <c r="F100" s="6" t="s">
        <v>0</v>
      </c>
      <c r="G100" s="8" t="s">
        <v>36</v>
      </c>
      <c r="H100" s="4" t="s">
        <v>37</v>
      </c>
      <c r="I100" s="8" t="s">
        <v>36</v>
      </c>
      <c r="J100" s="6" t="s">
        <v>37</v>
      </c>
      <c r="K100" s="9" t="s">
        <v>36</v>
      </c>
      <c r="L100" s="9" t="s">
        <v>37</v>
      </c>
      <c r="M100" s="64" t="s">
        <v>59</v>
      </c>
      <c r="N100" s="64" t="s">
        <v>57</v>
      </c>
    </row>
    <row r="101" spans="1:14" ht="15" x14ac:dyDescent="0.25">
      <c r="A101" s="21"/>
      <c r="B101" s="11" t="s">
        <v>43</v>
      </c>
      <c r="C101" s="7"/>
      <c r="D101" s="6"/>
      <c r="E101" s="6"/>
      <c r="F101" s="6"/>
      <c r="G101" s="48"/>
      <c r="H101" s="11"/>
      <c r="I101" s="48"/>
      <c r="J101" s="6"/>
      <c r="K101" s="9"/>
      <c r="L101" s="9"/>
      <c r="M101" s="10">
        <f>K101/15*2.5</f>
        <v>0</v>
      </c>
      <c r="N101" s="10">
        <f>G101/35</f>
        <v>0</v>
      </c>
    </row>
    <row r="102" spans="1:14" ht="15" x14ac:dyDescent="0.25">
      <c r="A102" s="21"/>
      <c r="B102" s="11" t="s">
        <v>44</v>
      </c>
      <c r="C102" s="7"/>
      <c r="D102" s="6"/>
      <c r="E102" s="6"/>
      <c r="F102" s="6"/>
      <c r="G102" s="48"/>
      <c r="H102" s="11"/>
      <c r="I102" s="48"/>
      <c r="J102" s="6"/>
      <c r="K102" s="9"/>
      <c r="L102" s="9"/>
      <c r="M102" s="10">
        <f>K102/20*2.5</f>
        <v>0</v>
      </c>
      <c r="N102" s="10">
        <f>G102/35</f>
        <v>0</v>
      </c>
    </row>
    <row r="103" spans="1:14" ht="15" x14ac:dyDescent="0.25">
      <c r="A103" s="21"/>
      <c r="B103" s="11" t="s">
        <v>19</v>
      </c>
      <c r="C103" s="7"/>
      <c r="D103" s="6"/>
      <c r="E103" s="6"/>
      <c r="F103" s="6"/>
      <c r="G103" s="48"/>
      <c r="H103" s="11"/>
      <c r="I103" s="48"/>
      <c r="J103" s="6"/>
      <c r="K103" s="9"/>
      <c r="L103" s="9"/>
      <c r="M103" s="10">
        <f>K103/25*2.5</f>
        <v>0</v>
      </c>
      <c r="N103" s="10">
        <f>G103/35</f>
        <v>0</v>
      </c>
    </row>
    <row r="104" spans="1:14" ht="15" x14ac:dyDescent="0.25">
      <c r="A104" s="21"/>
      <c r="B104" s="11" t="s">
        <v>47</v>
      </c>
      <c r="C104" s="12"/>
      <c r="D104" s="12"/>
      <c r="E104" s="12"/>
      <c r="F104" s="12"/>
      <c r="G104" s="11"/>
      <c r="H104" s="11"/>
      <c r="I104" s="11"/>
      <c r="J104" s="12"/>
      <c r="K104" s="13"/>
      <c r="L104" s="13"/>
      <c r="M104" s="13">
        <f>C104/25*1.2+I104/25*2.2</f>
        <v>0</v>
      </c>
      <c r="N104" s="13">
        <f>G104/50</f>
        <v>0</v>
      </c>
    </row>
    <row r="105" spans="1:14" ht="15" x14ac:dyDescent="0.25">
      <c r="A105" s="21"/>
      <c r="B105" s="11" t="s">
        <v>45</v>
      </c>
      <c r="C105" s="12"/>
      <c r="D105" s="12"/>
      <c r="E105" s="12"/>
      <c r="F105" s="12"/>
      <c r="G105" s="12"/>
      <c r="H105" s="12"/>
      <c r="I105" s="12"/>
      <c r="J105" s="12"/>
      <c r="K105" s="13"/>
      <c r="L105" s="13"/>
      <c r="M105" s="13">
        <f>C105/30*1.2+I105/30*2.2</f>
        <v>0</v>
      </c>
      <c r="N105" s="13">
        <f>G105/50</f>
        <v>0</v>
      </c>
    </row>
    <row r="106" spans="1:14" ht="15" x14ac:dyDescent="0.25">
      <c r="A106" s="21"/>
      <c r="B106" s="11" t="s">
        <v>46</v>
      </c>
      <c r="C106" s="12"/>
      <c r="D106" s="12"/>
      <c r="E106" s="12"/>
      <c r="F106" s="12"/>
      <c r="G106" s="12"/>
      <c r="H106" s="12"/>
      <c r="I106" s="12"/>
      <c r="J106" s="12"/>
      <c r="K106" s="13"/>
      <c r="L106" s="13"/>
      <c r="M106" s="13">
        <f>C106/35*1.2+I106/35*2.2</f>
        <v>0</v>
      </c>
      <c r="N106" s="13">
        <f>G106/50</f>
        <v>0</v>
      </c>
    </row>
    <row r="107" spans="1:14" ht="15" x14ac:dyDescent="0.25">
      <c r="A107" s="22"/>
      <c r="B107" s="16" t="s">
        <v>15</v>
      </c>
      <c r="C107" s="12"/>
      <c r="D107" s="12"/>
      <c r="E107" s="17"/>
      <c r="F107" s="17"/>
      <c r="G107" s="17"/>
      <c r="H107" s="17"/>
      <c r="I107" s="17"/>
      <c r="J107" s="17"/>
      <c r="K107" s="23"/>
      <c r="L107" s="23"/>
      <c r="M107" s="23">
        <f>SUM(M101:M106)</f>
        <v>0</v>
      </c>
      <c r="N107" s="23">
        <f>SUM(N101:N106)</f>
        <v>0</v>
      </c>
    </row>
    <row r="108" spans="1:14" ht="15" customHeight="1" x14ac:dyDescent="0.25">
      <c r="A108" s="47"/>
      <c r="B108" s="100" t="s">
        <v>20</v>
      </c>
      <c r="C108" s="88" t="s">
        <v>32</v>
      </c>
      <c r="D108" s="89"/>
      <c r="E108" s="94" t="s">
        <v>39</v>
      </c>
      <c r="F108" s="96"/>
      <c r="G108" s="96"/>
      <c r="H108" s="96"/>
      <c r="I108" s="96"/>
      <c r="J108" s="95"/>
      <c r="K108" s="88" t="s">
        <v>40</v>
      </c>
      <c r="L108" s="89"/>
      <c r="M108" s="92" t="s">
        <v>3</v>
      </c>
      <c r="N108" s="93"/>
    </row>
    <row r="109" spans="1:14" ht="15" x14ac:dyDescent="0.25">
      <c r="A109" s="14"/>
      <c r="B109" s="103"/>
      <c r="C109" s="90"/>
      <c r="D109" s="91"/>
      <c r="E109" s="94" t="s">
        <v>41</v>
      </c>
      <c r="F109" s="95"/>
      <c r="G109" s="94" t="s">
        <v>18</v>
      </c>
      <c r="H109" s="95"/>
      <c r="I109" s="94" t="s">
        <v>42</v>
      </c>
      <c r="J109" s="95"/>
      <c r="K109" s="90"/>
      <c r="L109" s="91"/>
      <c r="M109" s="3" t="s">
        <v>58</v>
      </c>
      <c r="N109" s="3" t="s">
        <v>56</v>
      </c>
    </row>
    <row r="110" spans="1:14" ht="15" x14ac:dyDescent="0.25">
      <c r="A110" s="52" t="s">
        <v>51</v>
      </c>
      <c r="B110" s="104"/>
      <c r="C110" s="7" t="s">
        <v>36</v>
      </c>
      <c r="D110" s="6" t="s">
        <v>0</v>
      </c>
      <c r="E110" s="6" t="s">
        <v>36</v>
      </c>
      <c r="F110" s="6" t="s">
        <v>0</v>
      </c>
      <c r="G110" s="8" t="s">
        <v>36</v>
      </c>
      <c r="H110" s="4" t="s">
        <v>37</v>
      </c>
      <c r="I110" s="8" t="s">
        <v>36</v>
      </c>
      <c r="J110" s="6" t="s">
        <v>37</v>
      </c>
      <c r="K110" s="9" t="s">
        <v>36</v>
      </c>
      <c r="L110" s="9" t="s">
        <v>37</v>
      </c>
      <c r="M110" s="5" t="s">
        <v>59</v>
      </c>
      <c r="N110" s="5" t="s">
        <v>57</v>
      </c>
    </row>
    <row r="111" spans="1:14" ht="15" x14ac:dyDescent="0.25">
      <c r="A111" s="53" t="s">
        <v>66</v>
      </c>
      <c r="B111" s="49" t="s">
        <v>47</v>
      </c>
      <c r="C111" s="12"/>
      <c r="D111" s="12"/>
      <c r="E111" s="12"/>
      <c r="F111" s="12"/>
      <c r="G111" s="12"/>
      <c r="H111" s="12"/>
      <c r="I111" s="12"/>
      <c r="J111" s="12"/>
      <c r="K111" s="13"/>
      <c r="L111" s="13"/>
      <c r="M111" s="13">
        <f>C111/25*1.2+I111/25*2.2</f>
        <v>0</v>
      </c>
      <c r="N111" s="13">
        <f>G111/50</f>
        <v>0</v>
      </c>
    </row>
    <row r="112" spans="1:14" ht="15" x14ac:dyDescent="0.25">
      <c r="A112" s="14"/>
      <c r="B112" s="49" t="s">
        <v>45</v>
      </c>
      <c r="C112" s="17"/>
      <c r="D112" s="17"/>
      <c r="E112" s="17"/>
      <c r="F112" s="17"/>
      <c r="G112" s="17"/>
      <c r="H112" s="17"/>
      <c r="I112" s="17"/>
      <c r="J112" s="17"/>
      <c r="K112" s="13"/>
      <c r="L112" s="13"/>
      <c r="M112" s="13">
        <f>C112/30*1.2+I112/30*2.2</f>
        <v>0</v>
      </c>
      <c r="N112" s="13">
        <f>G112/50</f>
        <v>0</v>
      </c>
    </row>
    <row r="113" spans="1:14" ht="15" x14ac:dyDescent="0.25">
      <c r="A113" s="14"/>
      <c r="B113" s="49" t="s">
        <v>46</v>
      </c>
      <c r="C113" s="12"/>
      <c r="D113" s="12"/>
      <c r="E113" s="12"/>
      <c r="F113" s="12"/>
      <c r="G113" s="12"/>
      <c r="H113" s="12"/>
      <c r="I113" s="12"/>
      <c r="J113" s="12"/>
      <c r="K113" s="13"/>
      <c r="L113" s="13"/>
      <c r="M113" s="13">
        <f>C113/35*1.2+I113/35*2.2</f>
        <v>0</v>
      </c>
      <c r="N113" s="13">
        <f>G113/50</f>
        <v>0</v>
      </c>
    </row>
    <row r="114" spans="1:14" ht="15" x14ac:dyDescent="0.25">
      <c r="A114" s="15"/>
      <c r="B114" s="51" t="s">
        <v>15</v>
      </c>
      <c r="C114" s="17"/>
      <c r="D114" s="17"/>
      <c r="E114" s="17"/>
      <c r="F114" s="17"/>
      <c r="G114" s="17"/>
      <c r="H114" s="17"/>
      <c r="I114" s="17"/>
      <c r="J114" s="17"/>
      <c r="K114" s="23"/>
      <c r="L114" s="23"/>
      <c r="M114" s="23">
        <f>SUM(M111:M113)</f>
        <v>0</v>
      </c>
      <c r="N114" s="23">
        <f>SUM(N111:N113)</f>
        <v>0</v>
      </c>
    </row>
    <row r="115" spans="1:14" ht="12" customHeight="1" x14ac:dyDescent="0.25">
      <c r="A115" s="25"/>
      <c r="B115" s="46"/>
      <c r="C115" s="26"/>
      <c r="D115" s="26"/>
      <c r="E115" s="26"/>
      <c r="F115" s="26"/>
      <c r="G115" s="26"/>
      <c r="H115" s="26"/>
      <c r="I115" s="26"/>
      <c r="J115" s="26"/>
      <c r="K115" s="27"/>
      <c r="L115" s="27"/>
      <c r="M115" s="27"/>
      <c r="N115" s="27"/>
    </row>
    <row r="116" spans="1:14" ht="18.75" customHeight="1" x14ac:dyDescent="0.25">
      <c r="A116" s="68" t="s">
        <v>8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4" ht="15" x14ac:dyDescent="0.25">
      <c r="A117" s="100" t="s">
        <v>2</v>
      </c>
      <c r="B117" s="100" t="s">
        <v>3</v>
      </c>
      <c r="C117" s="100" t="s">
        <v>4</v>
      </c>
      <c r="D117" s="100" t="s">
        <v>5</v>
      </c>
      <c r="E117" s="100" t="s">
        <v>6</v>
      </c>
      <c r="F117" s="100" t="s">
        <v>29</v>
      </c>
      <c r="G117" s="100" t="s">
        <v>7</v>
      </c>
      <c r="H117" s="30"/>
      <c r="I117" s="30"/>
    </row>
    <row r="118" spans="1:14" ht="11.25" customHeight="1" x14ac:dyDescent="0.25">
      <c r="A118" s="99"/>
      <c r="B118" s="98"/>
      <c r="C118" s="98"/>
      <c r="D118" s="98"/>
      <c r="E118" s="99"/>
      <c r="F118" s="99" t="s">
        <v>28</v>
      </c>
      <c r="G118" s="99"/>
      <c r="H118" s="30"/>
      <c r="I118" s="30"/>
    </row>
    <row r="119" spans="1:14" ht="15" x14ac:dyDescent="0.25">
      <c r="A119" s="11"/>
      <c r="B119" s="11"/>
      <c r="C119" s="11"/>
      <c r="D119" s="11"/>
      <c r="E119" s="11"/>
      <c r="F119" s="11"/>
      <c r="G119" s="11"/>
      <c r="H119" s="30"/>
      <c r="I119" s="30"/>
    </row>
    <row r="120" spans="1:14" ht="11.2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</row>
    <row r="121" spans="1:14" ht="19.5" customHeight="1" x14ac:dyDescent="0.25">
      <c r="A121" s="68" t="s">
        <v>53</v>
      </c>
      <c r="B121" s="69"/>
      <c r="C121" s="69"/>
      <c r="D121" s="69"/>
      <c r="E121" s="69"/>
      <c r="F121" s="69"/>
      <c r="G121" s="2"/>
      <c r="H121" s="2"/>
      <c r="I121" s="2"/>
      <c r="J121" s="2"/>
      <c r="K121" s="2"/>
    </row>
    <row r="122" spans="1:14" ht="32.25" customHeight="1" x14ac:dyDescent="0.25">
      <c r="A122" s="63" t="s">
        <v>9</v>
      </c>
      <c r="B122" s="63" t="s">
        <v>3</v>
      </c>
      <c r="C122" s="63" t="s">
        <v>4</v>
      </c>
      <c r="D122" s="63" t="s">
        <v>5</v>
      </c>
      <c r="E122" s="63" t="s">
        <v>6</v>
      </c>
      <c r="F122" s="63" t="s">
        <v>52</v>
      </c>
      <c r="G122" s="63" t="s">
        <v>7</v>
      </c>
      <c r="H122" s="30"/>
      <c r="I122" s="30"/>
    </row>
    <row r="123" spans="1:14" ht="15" x14ac:dyDescent="0.25">
      <c r="A123" s="31" t="s">
        <v>21</v>
      </c>
      <c r="B123" s="60"/>
      <c r="C123" s="33"/>
      <c r="D123" s="33"/>
      <c r="E123" s="33"/>
      <c r="F123" s="33"/>
      <c r="G123" s="33"/>
      <c r="H123" s="21"/>
      <c r="I123" s="25"/>
      <c r="J123" s="25"/>
      <c r="K123" s="25"/>
    </row>
    <row r="124" spans="1:14" ht="15" x14ac:dyDescent="0.25">
      <c r="A124" s="34" t="s">
        <v>23</v>
      </c>
      <c r="B124" s="61"/>
      <c r="C124" s="34"/>
      <c r="D124" s="34"/>
      <c r="E124" s="34"/>
      <c r="F124" s="34"/>
      <c r="G124" s="34"/>
      <c r="H124" s="21"/>
      <c r="I124" s="25"/>
      <c r="J124" s="25"/>
      <c r="K124" s="25"/>
    </row>
    <row r="125" spans="1:14" ht="15" x14ac:dyDescent="0.25">
      <c r="A125" s="34" t="s">
        <v>24</v>
      </c>
      <c r="B125" s="61"/>
      <c r="C125" s="34"/>
      <c r="D125" s="34"/>
      <c r="E125" s="34"/>
      <c r="F125" s="34"/>
      <c r="G125" s="34"/>
      <c r="H125" s="21"/>
      <c r="I125" s="25"/>
      <c r="J125" s="25"/>
      <c r="K125" s="25"/>
    </row>
    <row r="126" spans="1:14" ht="15" x14ac:dyDescent="0.25">
      <c r="A126" s="36" t="s">
        <v>25</v>
      </c>
      <c r="B126" s="62"/>
      <c r="C126" s="36"/>
      <c r="D126" s="36"/>
      <c r="E126" s="36"/>
      <c r="F126" s="36"/>
      <c r="G126" s="36"/>
      <c r="H126" s="21"/>
      <c r="I126" s="25"/>
      <c r="J126" s="25"/>
      <c r="K126" s="25"/>
    </row>
    <row r="127" spans="1:14" ht="15" x14ac:dyDescent="0.25">
      <c r="A127" s="31" t="s">
        <v>22</v>
      </c>
      <c r="B127" s="60"/>
      <c r="C127" s="33"/>
      <c r="D127" s="33"/>
      <c r="E127" s="33"/>
      <c r="F127" s="33"/>
      <c r="G127" s="33"/>
      <c r="H127" s="21"/>
      <c r="I127" s="25"/>
      <c r="J127" s="25"/>
      <c r="K127" s="25"/>
    </row>
    <row r="128" spans="1:14" ht="15" x14ac:dyDescent="0.25">
      <c r="A128" s="34" t="s">
        <v>23</v>
      </c>
      <c r="B128" s="61"/>
      <c r="C128" s="34"/>
      <c r="D128" s="34"/>
      <c r="E128" s="34"/>
      <c r="F128" s="34"/>
      <c r="G128" s="34"/>
      <c r="H128" s="21"/>
      <c r="I128" s="25"/>
      <c r="J128" s="25"/>
      <c r="K128" s="25"/>
    </row>
    <row r="129" spans="1:11" ht="15" x14ac:dyDescent="0.25">
      <c r="A129" s="34" t="s">
        <v>24</v>
      </c>
      <c r="B129" s="61"/>
      <c r="C129" s="34"/>
      <c r="D129" s="34"/>
      <c r="E129" s="34"/>
      <c r="F129" s="34"/>
      <c r="G129" s="34"/>
      <c r="H129" s="21"/>
      <c r="I129" s="25"/>
      <c r="J129" s="25"/>
      <c r="K129" s="25"/>
    </row>
    <row r="130" spans="1:11" ht="15" x14ac:dyDescent="0.25">
      <c r="A130" s="36" t="s">
        <v>25</v>
      </c>
      <c r="B130" s="62"/>
      <c r="C130" s="36"/>
      <c r="D130" s="36"/>
      <c r="E130" s="36"/>
      <c r="F130" s="36"/>
      <c r="G130" s="36"/>
      <c r="H130" s="21"/>
      <c r="I130" s="25"/>
      <c r="J130" s="25"/>
      <c r="K130" s="25"/>
    </row>
    <row r="131" spans="1:11" ht="15" x14ac:dyDescent="0.25">
      <c r="A131" s="38" t="s">
        <v>1</v>
      </c>
      <c r="B131" s="38">
        <f>M86</f>
        <v>0</v>
      </c>
      <c r="C131" s="38"/>
      <c r="D131" s="38"/>
      <c r="E131" s="38"/>
      <c r="F131" s="38"/>
      <c r="G131" s="12"/>
      <c r="H131" s="21"/>
      <c r="I131" s="25"/>
      <c r="J131" s="25"/>
      <c r="K131" s="25"/>
    </row>
    <row r="132" spans="1:11" ht="12" customHeight="1" x14ac:dyDescent="0.25">
      <c r="A132" s="39"/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 ht="18.75" customHeight="1" x14ac:dyDescent="0.25">
      <c r="A133" s="68" t="s">
        <v>16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5" customHeight="1" x14ac:dyDescent="0.25">
      <c r="A134" s="100" t="s">
        <v>9</v>
      </c>
      <c r="B134" s="100" t="s">
        <v>3</v>
      </c>
      <c r="C134" s="94" t="s">
        <v>4</v>
      </c>
      <c r="D134" s="96"/>
      <c r="E134" s="96"/>
      <c r="F134" s="95"/>
      <c r="G134" s="100" t="s">
        <v>5</v>
      </c>
      <c r="H134" s="100" t="s">
        <v>6</v>
      </c>
      <c r="I134" s="100" t="s">
        <v>7</v>
      </c>
      <c r="J134" s="30"/>
    </row>
    <row r="135" spans="1:11" ht="12.75" customHeight="1" x14ac:dyDescent="0.2">
      <c r="A135" s="103"/>
      <c r="B135" s="103"/>
      <c r="C135" s="105" t="s">
        <v>78</v>
      </c>
      <c r="D135" s="105" t="s">
        <v>61</v>
      </c>
      <c r="E135" s="105" t="s">
        <v>74</v>
      </c>
      <c r="F135" s="105" t="s">
        <v>62</v>
      </c>
      <c r="G135" s="103"/>
      <c r="H135" s="103"/>
      <c r="I135" s="103"/>
      <c r="J135" s="27"/>
    </row>
    <row r="136" spans="1:11" ht="29.25" customHeight="1" x14ac:dyDescent="0.2">
      <c r="A136" s="104"/>
      <c r="B136" s="104"/>
      <c r="C136" s="104"/>
      <c r="D136" s="104"/>
      <c r="E136" s="104"/>
      <c r="F136" s="104" t="s">
        <v>27</v>
      </c>
      <c r="G136" s="104"/>
      <c r="H136" s="104"/>
      <c r="I136" s="104"/>
      <c r="J136" s="27"/>
    </row>
    <row r="137" spans="1:11" ht="15" x14ac:dyDescent="0.25">
      <c r="A137" s="12" t="s">
        <v>54</v>
      </c>
      <c r="B137" s="11">
        <f>N86</f>
        <v>0</v>
      </c>
      <c r="C137" s="12"/>
      <c r="D137" s="12"/>
      <c r="E137" s="12"/>
      <c r="F137" s="12"/>
      <c r="G137" s="12"/>
      <c r="H137" s="12"/>
      <c r="I137" s="12"/>
      <c r="J137" s="25"/>
    </row>
    <row r="138" spans="1:11" ht="15" x14ac:dyDescent="0.25">
      <c r="A138" s="12" t="s">
        <v>17</v>
      </c>
      <c r="B138" s="81">
        <v>2</v>
      </c>
      <c r="C138" s="12"/>
      <c r="D138" s="12"/>
      <c r="E138" s="12"/>
      <c r="F138" s="12"/>
      <c r="G138" s="12"/>
      <c r="H138" s="12"/>
      <c r="I138" s="12"/>
      <c r="J138" s="25"/>
    </row>
    <row r="139" spans="1:11" ht="15" x14ac:dyDescent="0.25">
      <c r="A139" s="12" t="s">
        <v>26</v>
      </c>
      <c r="B139" s="82"/>
      <c r="C139" s="12"/>
      <c r="D139" s="12"/>
      <c r="E139" s="12"/>
      <c r="F139" s="12"/>
      <c r="G139" s="12"/>
      <c r="H139" s="12"/>
      <c r="I139" s="12"/>
      <c r="J139" s="25"/>
    </row>
    <row r="140" spans="1:11" ht="15" x14ac:dyDescent="0.25">
      <c r="A140" s="12" t="s">
        <v>10</v>
      </c>
      <c r="B140" s="82"/>
      <c r="C140" s="12"/>
      <c r="D140" s="12"/>
      <c r="E140" s="12"/>
      <c r="F140" s="12"/>
      <c r="G140" s="12"/>
      <c r="H140" s="12"/>
      <c r="I140" s="12"/>
      <c r="J140" s="27"/>
    </row>
    <row r="141" spans="1:11" ht="15" x14ac:dyDescent="0.25">
      <c r="A141" s="12" t="s">
        <v>11</v>
      </c>
      <c r="B141" s="83"/>
      <c r="C141" s="12"/>
      <c r="D141" s="12"/>
      <c r="E141" s="12"/>
      <c r="F141" s="12"/>
      <c r="G141" s="43"/>
      <c r="H141" s="43"/>
      <c r="I141" s="12"/>
      <c r="J141" s="25"/>
    </row>
    <row r="142" spans="1:11" ht="15" x14ac:dyDescent="0.25">
      <c r="A142" s="12" t="s">
        <v>12</v>
      </c>
      <c r="B142" s="11"/>
      <c r="C142" s="12"/>
      <c r="D142" s="12"/>
      <c r="E142" s="12"/>
      <c r="F142" s="12"/>
      <c r="G142" s="12"/>
      <c r="H142" s="12"/>
      <c r="I142" s="12"/>
      <c r="J142" s="25"/>
    </row>
    <row r="143" spans="1:11" ht="15" x14ac:dyDescent="0.25">
      <c r="A143" s="38" t="s">
        <v>15</v>
      </c>
      <c r="B143" s="38">
        <f>B138+B137</f>
        <v>2</v>
      </c>
      <c r="C143" s="38">
        <f t="shared" ref="C143:H143" si="0">SUM(C137:C142)</f>
        <v>0</v>
      </c>
      <c r="D143" s="38">
        <f t="shared" si="0"/>
        <v>0</v>
      </c>
      <c r="E143" s="38">
        <f t="shared" si="0"/>
        <v>0</v>
      </c>
      <c r="F143" s="38">
        <f t="shared" si="0"/>
        <v>0</v>
      </c>
      <c r="G143" s="38">
        <f t="shared" si="0"/>
        <v>0</v>
      </c>
      <c r="H143" s="38">
        <f t="shared" si="0"/>
        <v>0</v>
      </c>
      <c r="I143" s="17"/>
      <c r="J143" s="25"/>
    </row>
    <row r="144" spans="1:11" ht="11.25" customHeight="1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26"/>
      <c r="K144" s="25"/>
    </row>
    <row r="145" spans="1:14" ht="17.25" customHeight="1" x14ac:dyDescent="0.25">
      <c r="A145" s="68" t="s">
        <v>81</v>
      </c>
      <c r="B145" s="2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1:14" ht="32.25" customHeight="1" x14ac:dyDescent="0.2">
      <c r="A146" s="63" t="s">
        <v>55</v>
      </c>
      <c r="B146" s="63" t="s">
        <v>80</v>
      </c>
      <c r="C146" s="77" t="s">
        <v>79</v>
      </c>
      <c r="D146" s="77" t="s">
        <v>63</v>
      </c>
      <c r="E146" s="77" t="s">
        <v>64</v>
      </c>
      <c r="F146" s="77" t="s">
        <v>7</v>
      </c>
    </row>
    <row r="147" spans="1:14" ht="15" x14ac:dyDescent="0.25">
      <c r="A147" s="12" t="s">
        <v>13</v>
      </c>
      <c r="B147" s="11">
        <f>SUM(C147:E147)</f>
        <v>0</v>
      </c>
      <c r="C147" s="11"/>
      <c r="D147" s="59"/>
      <c r="E147" s="59"/>
      <c r="F147" s="11"/>
      <c r="G147" s="21"/>
      <c r="H147" s="25"/>
      <c r="I147" s="25"/>
      <c r="J147" s="25"/>
    </row>
    <row r="148" spans="1:14" ht="15" x14ac:dyDescent="0.25">
      <c r="A148" s="12" t="s">
        <v>14</v>
      </c>
      <c r="B148" s="11">
        <f>SUM(C148:E148)</f>
        <v>0</v>
      </c>
      <c r="C148" s="11"/>
      <c r="D148" s="11"/>
      <c r="E148" s="11"/>
      <c r="F148" s="11"/>
      <c r="G148" s="21"/>
      <c r="H148" s="25"/>
      <c r="I148" s="25"/>
      <c r="J148" s="25"/>
    </row>
    <row r="149" spans="1:14" ht="1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</row>
    <row r="150" spans="1:14" ht="15" x14ac:dyDescent="0.25">
      <c r="A150" s="2"/>
      <c r="B150" s="2"/>
      <c r="D150" s="80"/>
      <c r="E150" s="80"/>
      <c r="F150" s="80"/>
      <c r="G150" s="80"/>
      <c r="H150" s="80"/>
      <c r="I150" s="112" t="s">
        <v>82</v>
      </c>
      <c r="J150" s="112"/>
      <c r="K150" s="112"/>
      <c r="L150" s="112"/>
      <c r="M150" s="112"/>
      <c r="N150" s="112"/>
    </row>
    <row r="151" spans="1:14" s="24" customFormat="1" ht="16.5" customHeight="1" x14ac:dyDescent="0.2">
      <c r="I151" s="113" t="s">
        <v>49</v>
      </c>
      <c r="J151" s="113"/>
      <c r="K151" s="113"/>
      <c r="L151" s="113"/>
      <c r="M151" s="113"/>
      <c r="N151" s="113"/>
    </row>
    <row r="152" spans="1:14" ht="15.75" customHeight="1" x14ac:dyDescent="0.2">
      <c r="I152" s="114" t="s">
        <v>50</v>
      </c>
      <c r="J152" s="114"/>
      <c r="K152" s="114"/>
      <c r="L152" s="114"/>
      <c r="M152" s="114"/>
      <c r="N152" s="114"/>
    </row>
  </sheetData>
  <mergeCells count="122">
    <mergeCell ref="I150:N150"/>
    <mergeCell ref="I151:N151"/>
    <mergeCell ref="I152:N152"/>
    <mergeCell ref="M38:M39"/>
    <mergeCell ref="N38:N39"/>
    <mergeCell ref="A9:A15"/>
    <mergeCell ref="A17:A26"/>
    <mergeCell ref="A77:A79"/>
    <mergeCell ref="A80:A86"/>
    <mergeCell ref="G117:G118"/>
    <mergeCell ref="C134:F134"/>
    <mergeCell ref="E108:J108"/>
    <mergeCell ref="I18:J18"/>
    <mergeCell ref="D135:D136"/>
    <mergeCell ref="A51:A52"/>
    <mergeCell ref="B51:B52"/>
    <mergeCell ref="C51:C52"/>
    <mergeCell ref="D51:D52"/>
    <mergeCell ref="E51:E52"/>
    <mergeCell ref="B77:B79"/>
    <mergeCell ref="B67:B70"/>
    <mergeCell ref="B88:B90"/>
    <mergeCell ref="A46:A47"/>
    <mergeCell ref="E135:E136"/>
    <mergeCell ref="A2:N2"/>
    <mergeCell ref="M7:M8"/>
    <mergeCell ref="N7:N8"/>
    <mergeCell ref="M18:M19"/>
    <mergeCell ref="N18:N19"/>
    <mergeCell ref="M28:M29"/>
    <mergeCell ref="N28:N29"/>
    <mergeCell ref="I134:I136"/>
    <mergeCell ref="J64:J65"/>
    <mergeCell ref="H134:H136"/>
    <mergeCell ref="E117:E118"/>
    <mergeCell ref="F117:F118"/>
    <mergeCell ref="G134:G136"/>
    <mergeCell ref="E88:J88"/>
    <mergeCell ref="F135:F136"/>
    <mergeCell ref="E77:J77"/>
    <mergeCell ref="E78:F78"/>
    <mergeCell ref="G78:H78"/>
    <mergeCell ref="I78:J78"/>
    <mergeCell ref="B46:B47"/>
    <mergeCell ref="B87:J87"/>
    <mergeCell ref="E98:J98"/>
    <mergeCell ref="G99:H99"/>
    <mergeCell ref="I99:J99"/>
    <mergeCell ref="A6:A8"/>
    <mergeCell ref="B6:B8"/>
    <mergeCell ref="B17:B19"/>
    <mergeCell ref="B27:B29"/>
    <mergeCell ref="B37:B39"/>
    <mergeCell ref="C27:D28"/>
    <mergeCell ref="A117:A118"/>
    <mergeCell ref="A64:A65"/>
    <mergeCell ref="B117:B118"/>
    <mergeCell ref="C117:C118"/>
    <mergeCell ref="D117:D118"/>
    <mergeCell ref="A134:A136"/>
    <mergeCell ref="B134:B136"/>
    <mergeCell ref="B108:B110"/>
    <mergeCell ref="C135:C136"/>
    <mergeCell ref="A88:A97"/>
    <mergeCell ref="C98:D99"/>
    <mergeCell ref="C77:D78"/>
    <mergeCell ref="G64:G65"/>
    <mergeCell ref="E99:F99"/>
    <mergeCell ref="C108:D109"/>
    <mergeCell ref="B98:B100"/>
    <mergeCell ref="E7:F7"/>
    <mergeCell ref="E27:J27"/>
    <mergeCell ref="C64:F64"/>
    <mergeCell ref="E89:F89"/>
    <mergeCell ref="G89:H89"/>
    <mergeCell ref="I89:J89"/>
    <mergeCell ref="E17:J17"/>
    <mergeCell ref="G7:H7"/>
    <mergeCell ref="E28:F28"/>
    <mergeCell ref="G28:H28"/>
    <mergeCell ref="I28:J28"/>
    <mergeCell ref="B16:J16"/>
    <mergeCell ref="E18:F18"/>
    <mergeCell ref="G18:H18"/>
    <mergeCell ref="B64:B65"/>
    <mergeCell ref="K108:L109"/>
    <mergeCell ref="C46:C47"/>
    <mergeCell ref="D46:D47"/>
    <mergeCell ref="E46:E47"/>
    <mergeCell ref="F46:F47"/>
    <mergeCell ref="C88:D89"/>
    <mergeCell ref="K88:L89"/>
    <mergeCell ref="E109:F109"/>
    <mergeCell ref="H64:H65"/>
    <mergeCell ref="I64:I65"/>
    <mergeCell ref="F51:F52"/>
    <mergeCell ref="G109:H109"/>
    <mergeCell ref="I109:J109"/>
    <mergeCell ref="B138:B141"/>
    <mergeCell ref="M37:N37"/>
    <mergeCell ref="M27:N27"/>
    <mergeCell ref="M17:N17"/>
    <mergeCell ref="K77:L78"/>
    <mergeCell ref="K98:L99"/>
    <mergeCell ref="C37:D38"/>
    <mergeCell ref="K37:L38"/>
    <mergeCell ref="M6:N6"/>
    <mergeCell ref="K27:L28"/>
    <mergeCell ref="C17:D18"/>
    <mergeCell ref="K17:L18"/>
    <mergeCell ref="C6:D7"/>
    <mergeCell ref="M108:N108"/>
    <mergeCell ref="M98:N98"/>
    <mergeCell ref="M88:N88"/>
    <mergeCell ref="M77:N77"/>
    <mergeCell ref="E38:F38"/>
    <mergeCell ref="E37:J37"/>
    <mergeCell ref="G38:H38"/>
    <mergeCell ref="I38:J38"/>
    <mergeCell ref="K6:L7"/>
    <mergeCell ref="E6:J6"/>
    <mergeCell ref="I7:J7"/>
  </mergeCells>
  <phoneticPr fontId="1" type="noConversion"/>
  <pageMargins left="0.26" right="0.2" top="0.38" bottom="0.46" header="0.17" footer="0.22"/>
  <pageSetup paperSize="9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 MAM NON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BINH KHANH</cp:lastModifiedBy>
  <cp:lastPrinted>2022-02-16T08:45:43Z</cp:lastPrinted>
  <dcterms:created xsi:type="dcterms:W3CDTF">2009-05-14T16:14:35Z</dcterms:created>
  <dcterms:modified xsi:type="dcterms:W3CDTF">2022-02-16T08:47:41Z</dcterms:modified>
</cp:coreProperties>
</file>